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rescc\Expedientes\2022\Exp. HAP SCC 36 2022 AMH Suministro electricidad\PRECIOS\OMIE 2023\"/>
    </mc:Choice>
  </mc:AlternateContent>
  <bookViews>
    <workbookView xWindow="0" yWindow="0" windowWidth="12870" windowHeight="10950" firstSheet="2" activeTab="10"/>
  </bookViews>
  <sheets>
    <sheet name="Precios_Oferta_€" sheetId="4" r:id="rId1"/>
    <sheet name="Precios_Energía_Facturas" sheetId="1" r:id="rId2"/>
    <sheet name="Febrero 2023" sheetId="5" r:id="rId3"/>
    <sheet name="Marzo 2023" sheetId="6" r:id="rId4"/>
    <sheet name="Abril 2023" sheetId="7" r:id="rId5"/>
    <sheet name="Mayo 2023" sheetId="8" r:id="rId6"/>
    <sheet name="Junio 2023" sheetId="9" r:id="rId7"/>
    <sheet name="Julio 2023" sheetId="10" r:id="rId8"/>
    <sheet name="Agosto 2023" sheetId="11" r:id="rId9"/>
    <sheet name="Septiembre 2023" sheetId="12" r:id="rId10"/>
    <sheet name="Octubre 2023" sheetId="13" r:id="rId11"/>
  </sheets>
  <definedNames>
    <definedName name="_xlnm.Print_Area" localSheetId="1">Precios_Energía_Facturas!$A$1:$H$32</definedName>
    <definedName name="_xlnm.Print_Area" localSheetId="0">Precios_Oferta_€!$A$1:$H$29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3" l="1"/>
  <c r="F38" i="13"/>
  <c r="E38" i="13"/>
  <c r="D38" i="13"/>
  <c r="C38" i="13"/>
  <c r="B38" i="13"/>
  <c r="G37" i="13"/>
  <c r="F37" i="13"/>
  <c r="E37" i="13"/>
  <c r="D37" i="13"/>
  <c r="C37" i="13"/>
  <c r="B37" i="13"/>
  <c r="G36" i="13"/>
  <c r="F36" i="13"/>
  <c r="E36" i="13"/>
  <c r="D36" i="13"/>
  <c r="C36" i="13"/>
  <c r="B36" i="13"/>
  <c r="C35" i="13"/>
  <c r="B35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G38" i="12"/>
  <c r="F38" i="12"/>
  <c r="E38" i="12"/>
  <c r="D38" i="12"/>
  <c r="C38" i="12"/>
  <c r="B38" i="12"/>
  <c r="G37" i="12"/>
  <c r="F37" i="12"/>
  <c r="E37" i="12"/>
  <c r="D37" i="12"/>
  <c r="C37" i="12"/>
  <c r="B37" i="12"/>
  <c r="G36" i="12"/>
  <c r="F36" i="12"/>
  <c r="E36" i="12"/>
  <c r="D36" i="12"/>
  <c r="C36" i="12"/>
  <c r="B36" i="12"/>
  <c r="C35" i="12"/>
  <c r="B35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38" i="11"/>
  <c r="F38" i="11"/>
  <c r="E38" i="11"/>
  <c r="D38" i="11"/>
  <c r="C38" i="11"/>
  <c r="B38" i="11"/>
  <c r="G37" i="11"/>
  <c r="F37" i="11"/>
  <c r="E37" i="11"/>
  <c r="D37" i="11"/>
  <c r="C37" i="11"/>
  <c r="B37" i="11"/>
  <c r="G36" i="11"/>
  <c r="F36" i="11"/>
  <c r="E36" i="11"/>
  <c r="D36" i="11"/>
  <c r="C36" i="11"/>
  <c r="B36" i="11"/>
  <c r="C35" i="11"/>
  <c r="B35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38" i="10"/>
  <c r="F38" i="10"/>
  <c r="E38" i="10"/>
  <c r="D38" i="10"/>
  <c r="C38" i="10"/>
  <c r="B38" i="10"/>
  <c r="G37" i="10"/>
  <c r="F37" i="10"/>
  <c r="E37" i="10"/>
  <c r="D37" i="10"/>
  <c r="C37" i="10"/>
  <c r="B37" i="10"/>
  <c r="G36" i="10"/>
  <c r="F36" i="10"/>
  <c r="E36" i="10"/>
  <c r="D36" i="10"/>
  <c r="C36" i="10"/>
  <c r="B36" i="10"/>
  <c r="C35" i="10"/>
  <c r="B35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38" i="9"/>
  <c r="F38" i="9"/>
  <c r="E38" i="9"/>
  <c r="D38" i="9"/>
  <c r="C38" i="9"/>
  <c r="B38" i="9"/>
  <c r="G37" i="9"/>
  <c r="F37" i="9"/>
  <c r="E37" i="9"/>
  <c r="D37" i="9"/>
  <c r="C37" i="9"/>
  <c r="B37" i="9"/>
  <c r="G36" i="9"/>
  <c r="F36" i="9"/>
  <c r="E36" i="9"/>
  <c r="D36" i="9"/>
  <c r="C36" i="9"/>
  <c r="B36" i="9"/>
  <c r="C35" i="9"/>
  <c r="B35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38" i="8"/>
  <c r="F38" i="8"/>
  <c r="E38" i="8"/>
  <c r="D38" i="8"/>
  <c r="C38" i="8"/>
  <c r="B38" i="8"/>
  <c r="G37" i="8"/>
  <c r="F37" i="8"/>
  <c r="E37" i="8"/>
  <c r="D37" i="8"/>
  <c r="C37" i="8"/>
  <c r="B37" i="8"/>
  <c r="G36" i="8"/>
  <c r="F36" i="8"/>
  <c r="E36" i="8"/>
  <c r="D36" i="8"/>
  <c r="C36" i="8"/>
  <c r="B36" i="8"/>
  <c r="C35" i="8"/>
  <c r="B35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38" i="7"/>
  <c r="F38" i="7"/>
  <c r="E38" i="7"/>
  <c r="D38" i="7"/>
  <c r="C38" i="7"/>
  <c r="B38" i="7"/>
  <c r="G37" i="7"/>
  <c r="F37" i="7"/>
  <c r="E37" i="7"/>
  <c r="D37" i="7"/>
  <c r="C37" i="7"/>
  <c r="B37" i="7"/>
  <c r="G36" i="7"/>
  <c r="F36" i="7"/>
  <c r="E36" i="7"/>
  <c r="D36" i="7"/>
  <c r="C36" i="7"/>
  <c r="B36" i="7"/>
  <c r="C35" i="7"/>
  <c r="B35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38" i="6"/>
  <c r="F38" i="6"/>
  <c r="E38" i="6"/>
  <c r="D38" i="6"/>
  <c r="C38" i="6"/>
  <c r="B38" i="6"/>
  <c r="G37" i="6"/>
  <c r="F37" i="6"/>
  <c r="E37" i="6"/>
  <c r="D37" i="6"/>
  <c r="C37" i="6"/>
  <c r="B37" i="6"/>
  <c r="G36" i="6"/>
  <c r="F36" i="6"/>
  <c r="E36" i="6"/>
  <c r="D36" i="6"/>
  <c r="C36" i="6"/>
  <c r="B36" i="6"/>
  <c r="C35" i="6"/>
  <c r="B35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38" i="5"/>
  <c r="F38" i="5"/>
  <c r="E38" i="5"/>
  <c r="D38" i="5"/>
  <c r="C38" i="5"/>
  <c r="B38" i="5"/>
  <c r="G37" i="5"/>
  <c r="F37" i="5"/>
  <c r="E37" i="5"/>
  <c r="D37" i="5"/>
  <c r="C37" i="5"/>
  <c r="B37" i="5"/>
  <c r="G36" i="5"/>
  <c r="F36" i="5"/>
  <c r="E36" i="5"/>
  <c r="D36" i="5"/>
  <c r="C36" i="5"/>
  <c r="B36" i="5"/>
  <c r="C35" i="5"/>
  <c r="B35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C29" i="1"/>
  <c r="C30" i="1"/>
  <c r="D30" i="1"/>
  <c r="E30" i="1"/>
  <c r="F30" i="1"/>
  <c r="G30" i="1"/>
  <c r="C31" i="1"/>
  <c r="D31" i="1"/>
  <c r="E31" i="1"/>
  <c r="F31" i="1"/>
  <c r="G31" i="1"/>
  <c r="C32" i="1"/>
  <c r="D32" i="1"/>
  <c r="E32" i="1"/>
  <c r="F32" i="1"/>
  <c r="G32" i="1"/>
  <c r="B30" i="1"/>
  <c r="B31" i="1"/>
  <c r="B32" i="1"/>
  <c r="B29" i="1"/>
  <c r="G5" i="1" l="1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25" i="1" l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<sst xmlns="http://schemas.openxmlformats.org/spreadsheetml/2006/main" count="745" uniqueCount="39">
  <si>
    <t>Tarifa Acceso</t>
  </si>
  <si>
    <t>ÍNDICE i</t>
  </si>
  <si>
    <t>2.0TD</t>
  </si>
  <si>
    <t>Período P1</t>
  </si>
  <si>
    <t>Período P2</t>
  </si>
  <si>
    <t>Período P3</t>
  </si>
  <si>
    <t>3.0TD</t>
  </si>
  <si>
    <t>Período P4</t>
  </si>
  <si>
    <t>Período P5</t>
  </si>
  <si>
    <t>Período P6</t>
  </si>
  <si>
    <t>6.1TD</t>
  </si>
  <si>
    <t>6.2TD</t>
  </si>
  <si>
    <t>COMPROBACIÓN PRECIOS ELECTRICIDAD</t>
  </si>
  <si>
    <r>
      <t>B</t>
    </r>
    <r>
      <rPr>
        <vertAlign val="subscript"/>
        <sz val="10"/>
        <rFont val="Calibri"/>
        <family val="2"/>
        <scheme val="minor"/>
      </rPr>
      <t>i</t>
    </r>
    <r>
      <rPr>
        <sz val="10"/>
        <rFont val="Calibri"/>
        <family val="2"/>
        <scheme val="minor"/>
      </rPr>
      <t xml:space="preserve">  (€/kWh)</t>
    </r>
  </si>
  <si>
    <r>
      <t>Término energía fijo
A</t>
    </r>
    <r>
      <rPr>
        <b/>
        <vertAlign val="subscript"/>
        <sz val="10"/>
        <rFont val="Calibri"/>
        <family val="2"/>
        <scheme val="minor"/>
      </rPr>
      <t>i</t>
    </r>
    <r>
      <rPr>
        <b/>
        <sz val="10"/>
        <rFont val="Calibri"/>
        <family val="2"/>
        <scheme val="minor"/>
      </rPr>
      <t xml:space="preserve"> (€/kWh)</t>
    </r>
  </si>
  <si>
    <r>
      <t>Término energía indexado
OMIE</t>
    </r>
    <r>
      <rPr>
        <b/>
        <vertAlign val="subscript"/>
        <sz val="10"/>
        <rFont val="Calibri"/>
        <family val="2"/>
        <scheme val="minor"/>
      </rPr>
      <t>i</t>
    </r>
    <r>
      <rPr>
        <b/>
        <sz val="10"/>
        <rFont val="Calibri"/>
        <family val="2"/>
        <scheme val="minor"/>
      </rPr>
      <t xml:space="preserve"> * B</t>
    </r>
    <r>
      <rPr>
        <b/>
        <vertAlign val="subscript"/>
        <sz val="10"/>
        <rFont val="Calibri"/>
        <family val="2"/>
        <scheme val="minor"/>
      </rPr>
      <t>i</t>
    </r>
  </si>
  <si>
    <t>PERIODOS</t>
  </si>
  <si>
    <t>Valores de la oferta (sólo cambian si modificación de CCRR)</t>
  </si>
  <si>
    <t>Valores de término de energía en factura</t>
  </si>
  <si>
    <t>Precios Endesa Energía SAU</t>
  </si>
  <si>
    <t>GRUPOS TARIFARIOS</t>
  </si>
  <si>
    <t>Periodo 1</t>
  </si>
  <si>
    <t>Periodo 2</t>
  </si>
  <si>
    <t>Periodo 3</t>
  </si>
  <si>
    <t>Periodo 4</t>
  </si>
  <si>
    <t>Periodo 5</t>
  </si>
  <si>
    <t>Periodo 6</t>
  </si>
  <si>
    <t> </t>
  </si>
  <si>
    <t>TÉRMINO DE POTENCIA EN €/KW/AÑO (varían sólo si cambian CCRR)</t>
  </si>
  <si>
    <t>Grupos tarifarios</t>
  </si>
  <si>
    <r>
      <t>OMIE</t>
    </r>
    <r>
      <rPr>
        <vertAlign val="subscript"/>
        <sz val="10"/>
        <color theme="0" tint="-0.499984740745262"/>
        <rFont val="Calibri"/>
        <family val="2"/>
        <scheme val="minor"/>
      </rPr>
      <t xml:space="preserve">i
</t>
    </r>
    <r>
      <rPr>
        <sz val="10"/>
        <color theme="0" tint="-0.499984740745262"/>
        <rFont val="Calibri"/>
        <family val="2"/>
        <scheme val="minor"/>
      </rPr>
      <t>Pliego</t>
    </r>
  </si>
  <si>
    <r>
      <t>Valores de la oferta</t>
    </r>
    <r>
      <rPr>
        <b/>
        <sz val="10"/>
        <color rgb="FFC00000"/>
        <rFont val="Calibri"/>
        <family val="2"/>
        <scheme val="minor"/>
      </rPr>
      <t xml:space="preserve"> (sólo cambian si modificación de CCRR)</t>
    </r>
  </si>
  <si>
    <r>
      <t xml:space="preserve">TÉRMINO DE POTENCIA EN </t>
    </r>
    <r>
      <rPr>
        <b/>
        <sz val="10"/>
        <color rgb="FFFF0000"/>
        <rFont val="Calibri"/>
        <family val="2"/>
        <scheme val="minor"/>
      </rPr>
      <t>€/KW/día</t>
    </r>
    <r>
      <rPr>
        <b/>
        <sz val="10"/>
        <rFont val="Calibri"/>
        <family val="2"/>
        <scheme val="minor"/>
      </rPr>
      <t xml:space="preserve">, como aparece en las facturas </t>
    </r>
    <r>
      <rPr>
        <b/>
        <sz val="10"/>
        <color rgb="FFC00000"/>
        <rFont val="Calibri"/>
        <family val="2"/>
        <scheme val="minor"/>
      </rPr>
      <t>(varían sólo si cambian CCRR)</t>
    </r>
  </si>
  <si>
    <r>
      <t xml:space="preserve">TÉRMINO DE POTENCIA EN </t>
    </r>
    <r>
      <rPr>
        <b/>
        <sz val="10"/>
        <color rgb="FFFF0000"/>
        <rFont val="Calibri"/>
        <family val="2"/>
        <scheme val="minor"/>
      </rPr>
      <t>€/KW/AÑO</t>
    </r>
    <r>
      <rPr>
        <b/>
        <sz val="10"/>
        <color rgb="FFC00000"/>
        <rFont val="Calibri"/>
        <family val="2"/>
        <scheme val="minor"/>
      </rPr>
      <t xml:space="preserve"> (varían sólo si cambian CCRR)       </t>
    </r>
    <r>
      <rPr>
        <b/>
        <sz val="10"/>
        <color rgb="FFFF0000"/>
        <rFont val="Calibri"/>
        <family val="2"/>
        <scheme val="minor"/>
      </rPr>
      <t xml:space="preserve">   CUMPLIMENTAR SI ES NECESARIO</t>
    </r>
  </si>
  <si>
    <r>
      <t>OMIE</t>
    </r>
    <r>
      <rPr>
        <vertAlign val="subscript"/>
        <sz val="10"/>
        <rFont val="Calibri"/>
        <family val="2"/>
        <scheme val="minor"/>
      </rPr>
      <t>i</t>
    </r>
    <r>
      <rPr>
        <sz val="10"/>
        <rFont val="Calibri"/>
        <family val="2"/>
        <scheme val="minor"/>
      </rPr>
      <t xml:space="preserve"> (€)</t>
    </r>
    <r>
      <rPr>
        <vertAlign val="subscript"/>
        <sz val="1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CUMPLIMENTAR</t>
    </r>
  </si>
  <si>
    <r>
      <t>B</t>
    </r>
    <r>
      <rPr>
        <vertAlign val="subscript"/>
        <sz val="10"/>
        <rFont val="Calibri"/>
        <family val="2"/>
        <scheme val="minor"/>
      </rPr>
      <t>i</t>
    </r>
    <r>
      <rPr>
        <sz val="10"/>
        <rFont val="Calibri"/>
        <family val="2"/>
        <scheme val="minor"/>
      </rPr>
      <t xml:space="preserve"> 
(adimensional)</t>
    </r>
  </si>
  <si>
    <r>
      <rPr>
        <b/>
        <sz val="10"/>
        <rFont val="Calibri"/>
        <family val="2"/>
        <scheme val="minor"/>
      </rPr>
      <t>B</t>
    </r>
    <r>
      <rPr>
        <b/>
        <vertAlign val="subscript"/>
        <sz val="10"/>
        <rFont val="Calibri"/>
        <family val="2"/>
        <scheme val="minor"/>
      </rPr>
      <t>i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
(adimensional)</t>
    </r>
  </si>
  <si>
    <t>6.1TD 
&lt; 50 kW</t>
  </si>
  <si>
    <t>6.1TD 
&gt; 50 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</si>
</sst>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00000"/>
    <numFmt numFmtId="165" formatCode="0\ &quot;céntimos €/kWh&quot;"/>
    <numFmt numFmtId="166" formatCode="0.000000\ &quot;€/kW&quot;"/>
    <numFmt numFmtId="167" formatCode="0.000000"/>
    <numFmt numFmtId="168" formatCode="0.000000\ &quot;€/kWh&quot;"/>
    <numFmt numFmtId="169" formatCode="0.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b/>
      <sz val="9"/>
      <color theme="8" tint="-0.249977111117893"/>
      <name val="Calibri"/>
      <family val="2"/>
      <scheme val="minor"/>
    </font>
    <font>
      <vertAlign val="subscript"/>
      <sz val="10"/>
      <name val="Calibri"/>
      <family val="2"/>
      <scheme val="minor"/>
    </font>
    <font>
      <b/>
      <vertAlign val="subscript"/>
      <sz val="10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vertAlign val="subscript"/>
      <sz val="10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6337778862885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1" fontId="4" fillId="0" borderId="7" xfId="0" applyNumberFormat="1" applyFont="1" applyBorder="1" applyAlignment="1">
      <alignment horizontal="right" vertical="center" wrapText="1" indent="2"/>
    </xf>
    <xf numFmtId="164" fontId="4" fillId="0" borderId="0" xfId="0" applyNumberFormat="1" applyFont="1" applyAlignment="1">
      <alignment vertical="center"/>
    </xf>
    <xf numFmtId="0" fontId="4" fillId="0" borderId="10" xfId="0" applyFont="1" applyBorder="1" applyAlignment="1">
      <alignment horizontal="left" vertical="center" wrapText="1"/>
    </xf>
    <xf numFmtId="1" fontId="4" fillId="0" borderId="10" xfId="0" applyNumberFormat="1" applyFont="1" applyBorder="1" applyAlignment="1">
      <alignment horizontal="right" vertical="center" wrapText="1" indent="2"/>
    </xf>
    <xf numFmtId="0" fontId="4" fillId="0" borderId="14" xfId="0" applyFont="1" applyBorder="1" applyAlignment="1">
      <alignment horizontal="left" vertical="center" wrapText="1"/>
    </xf>
    <xf numFmtId="1" fontId="4" fillId="0" borderId="14" xfId="0" applyNumberFormat="1" applyFont="1" applyBorder="1" applyAlignment="1">
      <alignment horizontal="right" vertical="center" wrapText="1" indent="2"/>
    </xf>
    <xf numFmtId="0" fontId="4" fillId="0" borderId="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1" fontId="4" fillId="0" borderId="17" xfId="0" applyNumberFormat="1" applyFont="1" applyBorder="1" applyAlignment="1">
      <alignment horizontal="right" vertical="center" wrapText="1" indent="2"/>
    </xf>
    <xf numFmtId="165" fontId="4" fillId="0" borderId="0" xfId="0" applyNumberFormat="1" applyFont="1" applyAlignment="1">
      <alignment vertical="center"/>
    </xf>
    <xf numFmtId="166" fontId="6" fillId="0" borderId="8" xfId="0" applyNumberFormat="1" applyFont="1" applyBorder="1" applyAlignment="1" applyProtection="1">
      <alignment horizontal="right" vertical="center" wrapText="1" indent="1"/>
      <protection locked="0"/>
    </xf>
    <xf numFmtId="166" fontId="6" fillId="0" borderId="11" xfId="0" applyNumberFormat="1" applyFont="1" applyBorder="1" applyAlignment="1" applyProtection="1">
      <alignment horizontal="right" vertical="center" wrapText="1" indent="1"/>
      <protection locked="0"/>
    </xf>
    <xf numFmtId="166" fontId="6" fillId="0" borderId="15" xfId="0" applyNumberFormat="1" applyFont="1" applyBorder="1" applyAlignment="1" applyProtection="1">
      <alignment horizontal="right" vertical="center" wrapText="1" indent="1"/>
      <protection locked="0"/>
    </xf>
    <xf numFmtId="0" fontId="2" fillId="0" borderId="0" xfId="0" applyFont="1" applyAlignment="1">
      <alignment vertical="center"/>
    </xf>
    <xf numFmtId="0" fontId="3" fillId="5" borderId="5" xfId="0" applyFont="1" applyFill="1" applyBorder="1" applyAlignment="1">
      <alignment horizontal="center" vertical="center" wrapText="1"/>
    </xf>
    <xf numFmtId="166" fontId="7" fillId="5" borderId="8" xfId="0" applyNumberFormat="1" applyFont="1" applyFill="1" applyBorder="1" applyAlignment="1" applyProtection="1">
      <alignment horizontal="right" vertical="center" wrapText="1" indent="1"/>
      <protection locked="0"/>
    </xf>
    <xf numFmtId="166" fontId="5" fillId="5" borderId="6" xfId="0" applyNumberFormat="1" applyFont="1" applyFill="1" applyBorder="1" applyAlignment="1">
      <alignment horizontal="right" vertical="center" wrapText="1" indent="1"/>
    </xf>
    <xf numFmtId="166" fontId="7" fillId="5" borderId="11" xfId="0" applyNumberFormat="1" applyFont="1" applyFill="1" applyBorder="1" applyAlignment="1" applyProtection="1">
      <alignment horizontal="right" vertical="center" wrapText="1" indent="1"/>
      <protection locked="0"/>
    </xf>
    <xf numFmtId="166" fontId="5" fillId="5" borderId="9" xfId="0" applyNumberFormat="1" applyFont="1" applyFill="1" applyBorder="1" applyAlignment="1">
      <alignment horizontal="right" vertical="center" wrapText="1" indent="1"/>
    </xf>
    <xf numFmtId="166" fontId="7" fillId="5" borderId="15" xfId="0" applyNumberFormat="1" applyFont="1" applyFill="1" applyBorder="1" applyAlignment="1" applyProtection="1">
      <alignment horizontal="right" vertical="center" wrapText="1" indent="1"/>
      <protection locked="0"/>
    </xf>
    <xf numFmtId="166" fontId="5" fillId="5" borderId="13" xfId="0" applyNumberFormat="1" applyFont="1" applyFill="1" applyBorder="1" applyAlignment="1">
      <alignment horizontal="right" vertical="center" wrapText="1" indent="1"/>
    </xf>
    <xf numFmtId="0" fontId="4" fillId="3" borderId="3" xfId="0" applyFont="1" applyFill="1" applyBorder="1" applyAlignment="1">
      <alignment vertical="center"/>
    </xf>
    <xf numFmtId="0" fontId="4" fillId="5" borderId="0" xfId="0" applyFont="1" applyFill="1" applyAlignment="1">
      <alignment vertical="center"/>
    </xf>
    <xf numFmtId="0" fontId="4" fillId="3" borderId="25" xfId="0" applyFont="1" applyFill="1" applyBorder="1" applyAlignment="1">
      <alignment vertical="center"/>
    </xf>
    <xf numFmtId="0" fontId="4" fillId="3" borderId="18" xfId="0" applyFont="1" applyFill="1" applyBorder="1" applyAlignment="1">
      <alignment vertical="center"/>
    </xf>
    <xf numFmtId="0" fontId="4" fillId="3" borderId="26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/>
    </xf>
    <xf numFmtId="0" fontId="3" fillId="6" borderId="24" xfId="0" applyFont="1" applyFill="1" applyBorder="1" applyAlignment="1">
      <alignment horizontal="center" vertical="center"/>
    </xf>
    <xf numFmtId="167" fontId="0" fillId="0" borderId="30" xfId="0" applyNumberFormat="1" applyBorder="1" applyAlignment="1">
      <alignment horizontal="right" vertical="center" indent="1"/>
    </xf>
    <xf numFmtId="167" fontId="0" fillId="0" borderId="20" xfId="0" applyNumberFormat="1" applyBorder="1" applyAlignment="1">
      <alignment horizontal="right" vertical="center" indent="1"/>
    </xf>
    <xf numFmtId="167" fontId="0" fillId="0" borderId="31" xfId="0" applyNumberFormat="1" applyBorder="1" applyAlignment="1">
      <alignment horizontal="right" vertical="center" indent="1"/>
    </xf>
    <xf numFmtId="167" fontId="0" fillId="0" borderId="21" xfId="0" applyNumberFormat="1" applyBorder="1" applyAlignment="1">
      <alignment horizontal="right" vertical="center" indent="1"/>
    </xf>
    <xf numFmtId="167" fontId="0" fillId="0" borderId="32" xfId="0" applyNumberFormat="1" applyBorder="1" applyAlignment="1">
      <alignment horizontal="right" vertical="center" indent="1"/>
    </xf>
    <xf numFmtId="167" fontId="0" fillId="0" borderId="22" xfId="0" applyNumberFormat="1" applyBorder="1" applyAlignment="1">
      <alignment horizontal="right" vertical="center" indent="1"/>
    </xf>
    <xf numFmtId="0" fontId="3" fillId="6" borderId="33" xfId="0" applyFont="1" applyFill="1" applyBorder="1" applyAlignment="1">
      <alignment horizontal="center" vertical="center"/>
    </xf>
    <xf numFmtId="167" fontId="0" fillId="0" borderId="34" xfId="0" applyNumberFormat="1" applyBorder="1" applyAlignment="1">
      <alignment horizontal="right" vertical="center" indent="1"/>
    </xf>
    <xf numFmtId="167" fontId="0" fillId="0" borderId="35" xfId="0" applyNumberFormat="1" applyBorder="1" applyAlignment="1">
      <alignment horizontal="right" vertical="center" indent="1"/>
    </xf>
    <xf numFmtId="167" fontId="0" fillId="0" borderId="36" xfId="0" applyNumberFormat="1" applyBorder="1" applyAlignment="1">
      <alignment horizontal="right" vertical="center" indent="1"/>
    </xf>
    <xf numFmtId="0" fontId="1" fillId="6" borderId="28" xfId="0" applyFont="1" applyFill="1" applyBorder="1" applyAlignment="1">
      <alignment vertical="center"/>
    </xf>
    <xf numFmtId="0" fontId="1" fillId="4" borderId="6" xfId="0" applyFont="1" applyFill="1" applyBorder="1" applyAlignment="1">
      <alignment horizontal="left" vertical="center" indent="2"/>
    </xf>
    <xf numFmtId="0" fontId="1" fillId="4" borderId="9" xfId="0" applyFont="1" applyFill="1" applyBorder="1" applyAlignment="1">
      <alignment horizontal="left" vertical="center" indent="2"/>
    </xf>
    <xf numFmtId="0" fontId="1" fillId="4" borderId="13" xfId="0" applyFont="1" applyFill="1" applyBorder="1" applyAlignment="1">
      <alignment horizontal="left" vertical="center" indent="2"/>
    </xf>
    <xf numFmtId="0" fontId="4" fillId="3" borderId="37" xfId="0" applyFont="1" applyFill="1" applyBorder="1" applyAlignment="1">
      <alignment vertical="center"/>
    </xf>
    <xf numFmtId="0" fontId="10" fillId="5" borderId="0" xfId="0" applyFont="1" applyFill="1" applyAlignment="1">
      <alignment vertical="center"/>
    </xf>
    <xf numFmtId="166" fontId="6" fillId="0" borderId="30" xfId="0" applyNumberFormat="1" applyFont="1" applyBorder="1" applyAlignment="1" applyProtection="1">
      <alignment horizontal="right" vertical="center" wrapText="1" indent="1"/>
      <protection locked="0"/>
    </xf>
    <xf numFmtId="166" fontId="5" fillId="5" borderId="20" xfId="0" applyNumberFormat="1" applyFont="1" applyFill="1" applyBorder="1" applyAlignment="1">
      <alignment horizontal="right" vertical="center" wrapText="1" indent="1"/>
    </xf>
    <xf numFmtId="166" fontId="6" fillId="0" borderId="31" xfId="0" applyNumberFormat="1" applyFont="1" applyBorder="1" applyAlignment="1" applyProtection="1">
      <alignment horizontal="right" vertical="center" wrapText="1" indent="1"/>
      <protection locked="0"/>
    </xf>
    <xf numFmtId="166" fontId="5" fillId="5" borderId="21" xfId="0" applyNumberFormat="1" applyFont="1" applyFill="1" applyBorder="1" applyAlignment="1">
      <alignment horizontal="right" vertical="center" wrapText="1" indent="1"/>
    </xf>
    <xf numFmtId="166" fontId="6" fillId="0" borderId="32" xfId="0" applyNumberFormat="1" applyFont="1" applyBorder="1" applyAlignment="1" applyProtection="1">
      <alignment horizontal="right" vertical="center" wrapText="1" indent="1"/>
      <protection locked="0"/>
    </xf>
    <xf numFmtId="166" fontId="5" fillId="5" borderId="22" xfId="0" applyNumberFormat="1" applyFont="1" applyFill="1" applyBorder="1" applyAlignment="1">
      <alignment horizontal="right" vertical="center" wrapText="1" indent="1"/>
    </xf>
    <xf numFmtId="0" fontId="11" fillId="3" borderId="26" xfId="0" applyFont="1" applyFill="1" applyBorder="1" applyAlignment="1">
      <alignment horizontal="center" vertical="center" wrapText="1"/>
    </xf>
    <xf numFmtId="166" fontId="13" fillId="0" borderId="20" xfId="0" applyNumberFormat="1" applyFont="1" applyBorder="1" applyAlignment="1" applyProtection="1">
      <alignment horizontal="right" vertical="center" wrapText="1" indent="1"/>
      <protection locked="0"/>
    </xf>
    <xf numFmtId="166" fontId="13" fillId="0" borderId="21" xfId="0" applyNumberFormat="1" applyFont="1" applyBorder="1" applyAlignment="1" applyProtection="1">
      <alignment horizontal="right" vertical="center" wrapText="1" indent="1"/>
      <protection locked="0"/>
    </xf>
    <xf numFmtId="166" fontId="13" fillId="0" borderId="22" xfId="0" applyNumberFormat="1" applyFont="1" applyBorder="1" applyAlignment="1" applyProtection="1">
      <alignment horizontal="right" vertical="center" wrapText="1" indent="1"/>
      <protection locked="0"/>
    </xf>
    <xf numFmtId="0" fontId="10" fillId="0" borderId="0" xfId="0" applyFont="1" applyAlignment="1">
      <alignment vertical="center"/>
    </xf>
    <xf numFmtId="167" fontId="6" fillId="0" borderId="30" xfId="0" applyNumberFormat="1" applyFont="1" applyBorder="1" applyAlignment="1" applyProtection="1">
      <alignment horizontal="right" vertical="center" wrapText="1" indent="1"/>
      <protection locked="0"/>
    </xf>
    <xf numFmtId="167" fontId="6" fillId="0" borderId="31" xfId="0" applyNumberFormat="1" applyFont="1" applyBorder="1" applyAlignment="1" applyProtection="1">
      <alignment horizontal="right" vertical="center" wrapText="1" indent="1"/>
      <protection locked="0"/>
    </xf>
    <xf numFmtId="167" fontId="6" fillId="0" borderId="32" xfId="0" applyNumberFormat="1" applyFont="1" applyBorder="1" applyAlignment="1" applyProtection="1">
      <alignment horizontal="right" vertical="center" wrapText="1" indent="1"/>
      <protection locked="0"/>
    </xf>
    <xf numFmtId="168" fontId="7" fillId="5" borderId="8" xfId="0" applyNumberFormat="1" applyFont="1" applyFill="1" applyBorder="1" applyAlignment="1" applyProtection="1">
      <alignment horizontal="right" vertical="center" wrapText="1" indent="1"/>
      <protection locked="0"/>
    </xf>
    <xf numFmtId="168" fontId="7" fillId="5" borderId="11" xfId="0" applyNumberFormat="1" applyFont="1" applyFill="1" applyBorder="1" applyAlignment="1" applyProtection="1">
      <alignment horizontal="right" vertical="center" wrapText="1" indent="1"/>
      <protection locked="0"/>
    </xf>
    <xf numFmtId="168" fontId="7" fillId="5" borderId="15" xfId="0" applyNumberFormat="1" applyFont="1" applyFill="1" applyBorder="1" applyAlignment="1" applyProtection="1">
      <alignment horizontal="right" vertical="center" wrapText="1" indent="1"/>
      <protection locked="0"/>
    </xf>
    <xf numFmtId="168" fontId="6" fillId="0" borderId="30" xfId="0" applyNumberFormat="1" applyFont="1" applyBorder="1" applyAlignment="1" applyProtection="1">
      <alignment horizontal="right" vertical="center" wrapText="1" indent="1"/>
      <protection locked="0"/>
    </xf>
    <xf numFmtId="168" fontId="6" fillId="0" borderId="31" xfId="0" applyNumberFormat="1" applyFont="1" applyBorder="1" applyAlignment="1" applyProtection="1">
      <alignment horizontal="right" vertical="center" wrapText="1" indent="1"/>
      <protection locked="0"/>
    </xf>
    <xf numFmtId="168" fontId="6" fillId="0" borderId="32" xfId="0" applyNumberFormat="1" applyFont="1" applyBorder="1" applyAlignment="1" applyProtection="1">
      <alignment horizontal="right" vertical="center" wrapText="1" indent="1"/>
      <protection locked="0"/>
    </xf>
    <xf numFmtId="168" fontId="5" fillId="5" borderId="20" xfId="0" applyNumberFormat="1" applyFont="1" applyFill="1" applyBorder="1" applyAlignment="1">
      <alignment horizontal="right" vertical="center" wrapText="1" indent="1"/>
    </xf>
    <xf numFmtId="168" fontId="5" fillId="5" borderId="21" xfId="0" applyNumberFormat="1" applyFont="1" applyFill="1" applyBorder="1" applyAlignment="1">
      <alignment horizontal="right" vertical="center" wrapText="1" indent="1"/>
    </xf>
    <xf numFmtId="168" fontId="5" fillId="5" borderId="22" xfId="0" applyNumberFormat="1" applyFont="1" applyFill="1" applyBorder="1" applyAlignment="1">
      <alignment horizontal="right" vertical="center" wrapText="1" indent="1"/>
    </xf>
    <xf numFmtId="0" fontId="4" fillId="3" borderId="38" xfId="0" applyFont="1" applyFill="1" applyBorder="1" applyAlignment="1">
      <alignment horizontal="center" vertical="center" wrapText="1"/>
    </xf>
    <xf numFmtId="0" fontId="3" fillId="5" borderId="39" xfId="0" applyFont="1" applyFill="1" applyBorder="1" applyAlignment="1">
      <alignment horizontal="center" vertical="center" wrapText="1"/>
    </xf>
    <xf numFmtId="0" fontId="3" fillId="5" borderId="40" xfId="0" applyFont="1" applyFill="1" applyBorder="1" applyAlignment="1">
      <alignment horizontal="center" vertical="center" wrapText="1"/>
    </xf>
    <xf numFmtId="169" fontId="6" fillId="0" borderId="30" xfId="0" applyNumberFormat="1" applyFont="1" applyBorder="1" applyAlignment="1" applyProtection="1">
      <alignment horizontal="right" vertical="center" wrapText="1" indent="1"/>
      <protection locked="0"/>
    </xf>
    <xf numFmtId="169" fontId="6" fillId="0" borderId="31" xfId="0" applyNumberFormat="1" applyFont="1" applyBorder="1" applyAlignment="1" applyProtection="1">
      <alignment horizontal="right" vertical="center" wrapText="1" indent="1"/>
      <protection locked="0"/>
    </xf>
    <xf numFmtId="169" fontId="6" fillId="0" borderId="32" xfId="0" applyNumberFormat="1" applyFont="1" applyBorder="1" applyAlignment="1" applyProtection="1">
      <alignment horizontal="right" vertical="center" wrapText="1" indent="1"/>
      <protection locked="0"/>
    </xf>
    <xf numFmtId="168" fontId="5" fillId="0" borderId="20" xfId="0" applyNumberFormat="1" applyFont="1" applyBorder="1" applyAlignment="1">
      <alignment horizontal="right" vertical="center" wrapText="1" indent="1"/>
    </xf>
    <xf numFmtId="168" fontId="5" fillId="0" borderId="21" xfId="0" applyNumberFormat="1" applyFont="1" applyBorder="1" applyAlignment="1">
      <alignment horizontal="right" vertical="center" wrapText="1" indent="1"/>
    </xf>
    <xf numFmtId="168" fontId="5" fillId="0" borderId="22" xfId="0" applyNumberFormat="1" applyFont="1" applyBorder="1" applyAlignment="1">
      <alignment horizontal="right" vertical="center" wrapText="1" inden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showGridLines="0" zoomScale="85" zoomScaleNormal="85" workbookViewId="0">
      <selection activeCell="E5" sqref="E5:E25"/>
    </sheetView>
  </sheetViews>
  <sheetFormatPr baseColWidth="10" defaultRowHeight="15" x14ac:dyDescent="0.25"/>
  <cols>
    <col min="1" max="1" width="19.7109375" customWidth="1"/>
    <col min="2" max="2" width="14.85546875" customWidth="1"/>
    <col min="3" max="3" width="12.7109375" customWidth="1"/>
    <col min="4" max="4" width="18.42578125" customWidth="1"/>
    <col min="5" max="6" width="14.5703125" customWidth="1"/>
    <col min="7" max="7" width="16.28515625" customWidth="1"/>
    <col min="8" max="8" width="11.42578125" customWidth="1"/>
  </cols>
  <sheetData>
    <row r="1" spans="1:22" s="3" customFormat="1" ht="26.25" customHeight="1" x14ac:dyDescent="0.25">
      <c r="A1" s="1" t="s">
        <v>12</v>
      </c>
      <c r="B1" s="2"/>
      <c r="C1" s="1"/>
      <c r="D1" s="1"/>
      <c r="E1" s="22"/>
      <c r="F1" s="22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 spans="1:22" s="3" customFormat="1" ht="24.75" customHeight="1" thickBot="1" x14ac:dyDescent="0.3">
      <c r="A2" s="4"/>
      <c r="D2" s="93" t="s">
        <v>19</v>
      </c>
      <c r="E2" s="93"/>
      <c r="F2" s="93"/>
      <c r="G2" s="93"/>
      <c r="I2"/>
      <c r="J2"/>
      <c r="K2"/>
      <c r="L2"/>
      <c r="M2"/>
      <c r="N2"/>
      <c r="O2"/>
      <c r="P2"/>
      <c r="Q2"/>
      <c r="R2"/>
      <c r="S2"/>
      <c r="T2"/>
      <c r="U2"/>
      <c r="V2"/>
    </row>
    <row r="3" spans="1:22" s="3" customFormat="1" ht="30.75" customHeight="1" x14ac:dyDescent="0.25">
      <c r="A3" s="94" t="s">
        <v>0</v>
      </c>
      <c r="B3" s="96" t="s">
        <v>16</v>
      </c>
      <c r="C3" s="96" t="s">
        <v>1</v>
      </c>
      <c r="D3" s="98" t="s">
        <v>17</v>
      </c>
      <c r="E3" s="99"/>
      <c r="F3" s="32"/>
      <c r="G3" s="33"/>
      <c r="I3"/>
      <c r="J3"/>
      <c r="K3"/>
      <c r="L3"/>
      <c r="M3"/>
      <c r="N3"/>
      <c r="O3"/>
      <c r="P3"/>
      <c r="Q3"/>
      <c r="R3"/>
      <c r="S3"/>
      <c r="T3"/>
      <c r="U3"/>
      <c r="V3"/>
    </row>
    <row r="4" spans="1:22" s="3" customFormat="1" ht="42.75" customHeight="1" thickBot="1" x14ac:dyDescent="0.3">
      <c r="A4" s="95"/>
      <c r="B4" s="97"/>
      <c r="C4" s="97"/>
      <c r="D4" s="23" t="s">
        <v>14</v>
      </c>
      <c r="E4" s="5" t="s">
        <v>13</v>
      </c>
      <c r="F4" s="60" t="s">
        <v>30</v>
      </c>
      <c r="G4" s="35" t="s">
        <v>15</v>
      </c>
      <c r="I4"/>
      <c r="J4"/>
      <c r="K4"/>
      <c r="L4"/>
      <c r="M4"/>
      <c r="N4"/>
      <c r="O4"/>
      <c r="P4"/>
      <c r="Q4"/>
      <c r="R4"/>
      <c r="S4"/>
      <c r="T4"/>
      <c r="U4"/>
      <c r="V4"/>
    </row>
    <row r="5" spans="1:22" s="3" customFormat="1" x14ac:dyDescent="0.25">
      <c r="A5" s="86" t="s">
        <v>2</v>
      </c>
      <c r="B5" s="6" t="s">
        <v>3</v>
      </c>
      <c r="C5" s="7">
        <v>1</v>
      </c>
      <c r="D5" s="24">
        <v>10.319800000000001</v>
      </c>
      <c r="E5" s="19">
        <v>1.1933050000000001</v>
      </c>
      <c r="F5" s="61">
        <v>0.18</v>
      </c>
      <c r="G5" s="25">
        <f t="shared" ref="G5:G25" si="0">E5*F5</f>
        <v>0.21479490000000001</v>
      </c>
      <c r="H5" s="8"/>
      <c r="I5"/>
      <c r="J5"/>
      <c r="K5"/>
      <c r="L5"/>
      <c r="M5"/>
      <c r="N5"/>
      <c r="O5"/>
      <c r="P5"/>
      <c r="Q5"/>
      <c r="R5"/>
      <c r="S5"/>
      <c r="T5"/>
      <c r="U5"/>
      <c r="V5"/>
    </row>
    <row r="6" spans="1:22" s="3" customFormat="1" ht="15" customHeight="1" x14ac:dyDescent="0.25">
      <c r="A6" s="87"/>
      <c r="B6" s="9" t="s">
        <v>4</v>
      </c>
      <c r="C6" s="10">
        <v>2</v>
      </c>
      <c r="D6" s="26">
        <v>5.7706999999999997</v>
      </c>
      <c r="E6" s="20">
        <v>1.188836</v>
      </c>
      <c r="F6" s="62">
        <v>0.18</v>
      </c>
      <c r="G6" s="27">
        <f t="shared" si="0"/>
        <v>0.21399047999999998</v>
      </c>
      <c r="H6" s="8"/>
      <c r="I6"/>
      <c r="J6"/>
      <c r="K6"/>
      <c r="L6"/>
      <c r="M6"/>
      <c r="N6"/>
      <c r="O6"/>
      <c r="P6"/>
      <c r="Q6"/>
      <c r="R6"/>
      <c r="S6"/>
      <c r="T6"/>
      <c r="U6"/>
      <c r="V6"/>
    </row>
    <row r="7" spans="1:22" s="3" customFormat="1" ht="15.75" customHeight="1" thickBot="1" x14ac:dyDescent="0.3">
      <c r="A7" s="89"/>
      <c r="B7" s="11" t="s">
        <v>5</v>
      </c>
      <c r="C7" s="12">
        <v>3</v>
      </c>
      <c r="D7" s="28">
        <v>3.9155000000000002</v>
      </c>
      <c r="E7" s="21">
        <v>1.2032970000000001</v>
      </c>
      <c r="F7" s="63">
        <v>0.18</v>
      </c>
      <c r="G7" s="29">
        <f t="shared" si="0"/>
        <v>0.21659346000000002</v>
      </c>
      <c r="H7" s="8"/>
      <c r="I7"/>
      <c r="J7"/>
      <c r="K7"/>
      <c r="L7"/>
      <c r="M7"/>
      <c r="N7"/>
      <c r="O7"/>
      <c r="P7"/>
      <c r="Q7"/>
      <c r="R7"/>
      <c r="S7"/>
      <c r="T7"/>
      <c r="U7"/>
      <c r="V7"/>
    </row>
    <row r="8" spans="1:22" s="3" customFormat="1" ht="15" customHeight="1" x14ac:dyDescent="0.25">
      <c r="A8" s="90" t="s">
        <v>6</v>
      </c>
      <c r="B8" s="13" t="s">
        <v>3</v>
      </c>
      <c r="C8" s="7">
        <v>4</v>
      </c>
      <c r="D8" s="24">
        <v>7.2050999999999998</v>
      </c>
      <c r="E8" s="19">
        <v>1.189559</v>
      </c>
      <c r="F8" s="61">
        <v>0.18</v>
      </c>
      <c r="G8" s="25">
        <f t="shared" si="0"/>
        <v>0.21412062000000001</v>
      </c>
      <c r="H8" s="8"/>
      <c r="I8"/>
      <c r="J8"/>
      <c r="K8"/>
      <c r="L8"/>
      <c r="M8"/>
      <c r="N8"/>
      <c r="O8"/>
      <c r="P8"/>
      <c r="Q8"/>
      <c r="R8"/>
      <c r="S8"/>
      <c r="T8"/>
      <c r="U8"/>
      <c r="V8"/>
    </row>
    <row r="9" spans="1:22" s="3" customFormat="1" ht="15" customHeight="1" x14ac:dyDescent="0.25">
      <c r="A9" s="91"/>
      <c r="B9" s="14" t="s">
        <v>4</v>
      </c>
      <c r="C9" s="10">
        <v>5</v>
      </c>
      <c r="D9" s="26">
        <v>6.1772999999999998</v>
      </c>
      <c r="E9" s="20">
        <v>1.199981</v>
      </c>
      <c r="F9" s="62">
        <v>0.18</v>
      </c>
      <c r="G9" s="27">
        <f t="shared" si="0"/>
        <v>0.21599657999999999</v>
      </c>
      <c r="H9" s="8"/>
      <c r="I9"/>
      <c r="J9"/>
      <c r="K9"/>
      <c r="L9"/>
      <c r="M9"/>
      <c r="N9"/>
      <c r="O9"/>
      <c r="P9"/>
      <c r="Q9"/>
      <c r="R9"/>
      <c r="S9"/>
      <c r="T9"/>
      <c r="U9"/>
      <c r="V9"/>
    </row>
    <row r="10" spans="1:22" s="3" customFormat="1" ht="15" customHeight="1" x14ac:dyDescent="0.25">
      <c r="A10" s="91"/>
      <c r="B10" s="14" t="s">
        <v>5</v>
      </c>
      <c r="C10" s="10">
        <v>6</v>
      </c>
      <c r="D10" s="26">
        <v>4.4374000000000002</v>
      </c>
      <c r="E10" s="20">
        <v>1.1735120000000001</v>
      </c>
      <c r="F10" s="62">
        <v>0.18</v>
      </c>
      <c r="G10" s="27">
        <f t="shared" si="0"/>
        <v>0.21123216</v>
      </c>
      <c r="H10" s="8"/>
      <c r="I10"/>
      <c r="J10"/>
      <c r="K10"/>
      <c r="L10"/>
      <c r="M10"/>
      <c r="N10"/>
      <c r="O10"/>
      <c r="P10"/>
      <c r="Q10"/>
      <c r="R10"/>
      <c r="S10"/>
      <c r="T10"/>
      <c r="U10"/>
      <c r="V10"/>
    </row>
    <row r="11" spans="1:22" s="3" customFormat="1" ht="15" customHeight="1" x14ac:dyDescent="0.25">
      <c r="A11" s="91"/>
      <c r="B11" s="14" t="s">
        <v>7</v>
      </c>
      <c r="C11" s="10">
        <v>7</v>
      </c>
      <c r="D11" s="26">
        <v>3.7109000000000001</v>
      </c>
      <c r="E11" s="20">
        <v>1.1692739999999999</v>
      </c>
      <c r="F11" s="62">
        <v>0.18</v>
      </c>
      <c r="G11" s="27">
        <f t="shared" si="0"/>
        <v>0.21046931999999999</v>
      </c>
      <c r="H11" s="8"/>
      <c r="I11"/>
      <c r="J11"/>
      <c r="K11"/>
      <c r="L11"/>
      <c r="M11"/>
      <c r="N11"/>
      <c r="O11"/>
      <c r="P11"/>
      <c r="Q11"/>
      <c r="R11"/>
      <c r="S11"/>
      <c r="T11"/>
      <c r="U11"/>
      <c r="V11"/>
    </row>
    <row r="12" spans="1:22" s="3" customFormat="1" ht="15" customHeight="1" x14ac:dyDescent="0.25">
      <c r="A12" s="91"/>
      <c r="B12" s="14" t="s">
        <v>8</v>
      </c>
      <c r="C12" s="10">
        <v>8</v>
      </c>
      <c r="D12" s="26">
        <v>3.1269999999999998</v>
      </c>
      <c r="E12" s="20">
        <v>1.160938</v>
      </c>
      <c r="F12" s="62">
        <v>0.18</v>
      </c>
      <c r="G12" s="27">
        <f t="shared" si="0"/>
        <v>0.20896883999999999</v>
      </c>
      <c r="H12" s="8"/>
      <c r="I12"/>
      <c r="J12"/>
      <c r="K12"/>
      <c r="L12"/>
      <c r="M12"/>
      <c r="N12"/>
      <c r="O12"/>
      <c r="P12"/>
      <c r="Q12"/>
      <c r="R12"/>
      <c r="S12"/>
      <c r="T12"/>
      <c r="U12"/>
      <c r="V12"/>
    </row>
    <row r="13" spans="1:22" s="3" customFormat="1" ht="15.75" customHeight="1" thickBot="1" x14ac:dyDescent="0.3">
      <c r="A13" s="92"/>
      <c r="B13" s="15" t="s">
        <v>9</v>
      </c>
      <c r="C13" s="12">
        <v>9</v>
      </c>
      <c r="D13" s="28">
        <v>3.6486000000000001</v>
      </c>
      <c r="E13" s="21">
        <v>1.2055089999999999</v>
      </c>
      <c r="F13" s="63">
        <v>0.18</v>
      </c>
      <c r="G13" s="29">
        <f t="shared" si="0"/>
        <v>0.21699161999999997</v>
      </c>
      <c r="H13" s="8"/>
      <c r="I13"/>
      <c r="J13"/>
      <c r="K13"/>
      <c r="L13"/>
      <c r="M13"/>
      <c r="N13"/>
      <c r="O13"/>
      <c r="P13"/>
      <c r="Q13"/>
      <c r="R13"/>
      <c r="S13"/>
      <c r="T13"/>
      <c r="U13"/>
      <c r="V13"/>
    </row>
    <row r="14" spans="1:22" s="3" customFormat="1" x14ac:dyDescent="0.25">
      <c r="A14" s="86" t="s">
        <v>10</v>
      </c>
      <c r="B14" s="6" t="s">
        <v>3</v>
      </c>
      <c r="C14" s="7">
        <v>10</v>
      </c>
      <c r="D14" s="24">
        <v>5.2142999999999997</v>
      </c>
      <c r="E14" s="19">
        <v>1.078481</v>
      </c>
      <c r="F14" s="61">
        <v>0.18</v>
      </c>
      <c r="G14" s="25">
        <f t="shared" si="0"/>
        <v>0.19412657999999999</v>
      </c>
      <c r="H14" s="8"/>
      <c r="I14"/>
      <c r="J14"/>
      <c r="K14"/>
      <c r="L14"/>
      <c r="M14"/>
      <c r="N14"/>
      <c r="O14"/>
      <c r="P14"/>
      <c r="Q14"/>
      <c r="R14"/>
      <c r="S14"/>
      <c r="T14"/>
      <c r="U14"/>
      <c r="V14"/>
    </row>
    <row r="15" spans="1:22" s="3" customFormat="1" ht="15" customHeight="1" x14ac:dyDescent="0.25">
      <c r="A15" s="87"/>
      <c r="B15" s="9" t="s">
        <v>4</v>
      </c>
      <c r="C15" s="10">
        <v>11</v>
      </c>
      <c r="D15" s="26">
        <v>4.5285000000000002</v>
      </c>
      <c r="E15" s="20">
        <v>1.0827659999999999</v>
      </c>
      <c r="F15" s="62">
        <v>0.18</v>
      </c>
      <c r="G15" s="27">
        <f t="shared" si="0"/>
        <v>0.19489787999999997</v>
      </c>
      <c r="H15" s="8"/>
      <c r="I15"/>
      <c r="J15"/>
      <c r="K15"/>
      <c r="L15"/>
      <c r="M15"/>
      <c r="N15"/>
      <c r="O15"/>
      <c r="P15"/>
      <c r="Q15"/>
      <c r="R15"/>
      <c r="S15"/>
      <c r="T15"/>
      <c r="U15"/>
      <c r="V15"/>
    </row>
    <row r="16" spans="1:22" s="3" customFormat="1" ht="15" customHeight="1" x14ac:dyDescent="0.25">
      <c r="A16" s="88"/>
      <c r="B16" s="16" t="s">
        <v>5</v>
      </c>
      <c r="C16" s="17">
        <v>12</v>
      </c>
      <c r="D16" s="26">
        <v>3.2789999999999999</v>
      </c>
      <c r="E16" s="20">
        <v>1.076856</v>
      </c>
      <c r="F16" s="62">
        <v>0.18</v>
      </c>
      <c r="G16" s="27">
        <f t="shared" si="0"/>
        <v>0.19383407999999999</v>
      </c>
      <c r="H16" s="8"/>
      <c r="I16"/>
      <c r="J16"/>
      <c r="K16"/>
      <c r="L16"/>
      <c r="M16"/>
      <c r="N16"/>
      <c r="O16"/>
      <c r="P16"/>
      <c r="Q16"/>
      <c r="R16"/>
      <c r="S16"/>
      <c r="T16"/>
      <c r="U16"/>
      <c r="V16"/>
    </row>
    <row r="17" spans="1:22" s="3" customFormat="1" ht="15" customHeight="1" x14ac:dyDescent="0.25">
      <c r="A17" s="88"/>
      <c r="B17" s="16" t="s">
        <v>7</v>
      </c>
      <c r="C17" s="17">
        <v>13</v>
      </c>
      <c r="D17" s="26">
        <v>2.8090000000000002</v>
      </c>
      <c r="E17" s="20">
        <v>1.070473</v>
      </c>
      <c r="F17" s="62">
        <v>0.18</v>
      </c>
      <c r="G17" s="27">
        <f t="shared" si="0"/>
        <v>0.19268514</v>
      </c>
      <c r="H17" s="8"/>
      <c r="I17"/>
      <c r="J17"/>
      <c r="K17"/>
      <c r="L17"/>
      <c r="M17"/>
      <c r="N17"/>
      <c r="O17"/>
      <c r="P17"/>
      <c r="Q17"/>
      <c r="R17"/>
      <c r="S17"/>
      <c r="T17"/>
      <c r="U17"/>
      <c r="V17"/>
    </row>
    <row r="18" spans="1:22" s="3" customFormat="1" ht="15" customHeight="1" x14ac:dyDescent="0.25">
      <c r="A18" s="88"/>
      <c r="B18" s="16" t="s">
        <v>8</v>
      </c>
      <c r="C18" s="17">
        <v>14</v>
      </c>
      <c r="D18" s="26">
        <v>2.3250999999999999</v>
      </c>
      <c r="E18" s="20">
        <v>1.0510619999999999</v>
      </c>
      <c r="F18" s="62">
        <v>0.18</v>
      </c>
      <c r="G18" s="27">
        <f t="shared" si="0"/>
        <v>0.18919115999999997</v>
      </c>
      <c r="H18" s="8"/>
      <c r="I18"/>
      <c r="J18"/>
      <c r="K18"/>
      <c r="L18"/>
      <c r="M18"/>
      <c r="N18"/>
      <c r="O18"/>
      <c r="P18"/>
      <c r="Q18"/>
      <c r="R18"/>
      <c r="S18"/>
      <c r="T18"/>
      <c r="U18"/>
      <c r="V18"/>
    </row>
    <row r="19" spans="1:22" s="3" customFormat="1" ht="15.75" customHeight="1" thickBot="1" x14ac:dyDescent="0.3">
      <c r="A19" s="89"/>
      <c r="B19" s="11" t="s">
        <v>9</v>
      </c>
      <c r="C19" s="12">
        <v>15</v>
      </c>
      <c r="D19" s="28">
        <v>2.8717999999999999</v>
      </c>
      <c r="E19" s="21">
        <v>1.0917509999999999</v>
      </c>
      <c r="F19" s="63">
        <v>0.18</v>
      </c>
      <c r="G19" s="29">
        <f t="shared" si="0"/>
        <v>0.19651517999999998</v>
      </c>
      <c r="H19" s="8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22" s="3" customFormat="1" ht="15" customHeight="1" x14ac:dyDescent="0.25">
      <c r="A20" s="90" t="s">
        <v>11</v>
      </c>
      <c r="B20" s="13" t="s">
        <v>3</v>
      </c>
      <c r="C20" s="7">
        <v>16</v>
      </c>
      <c r="D20" s="24">
        <v>3.7191999999999998</v>
      </c>
      <c r="E20" s="19">
        <v>1.0589500000000001</v>
      </c>
      <c r="F20" s="61">
        <v>0.18</v>
      </c>
      <c r="G20" s="25">
        <f t="shared" si="0"/>
        <v>0.190611</v>
      </c>
      <c r="H20" s="8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spans="1:22" s="3" customFormat="1" ht="15" customHeight="1" x14ac:dyDescent="0.25">
      <c r="A21" s="91"/>
      <c r="B21" s="14" t="s">
        <v>4</v>
      </c>
      <c r="C21" s="10">
        <v>17</v>
      </c>
      <c r="D21" s="26">
        <v>3.3780000000000001</v>
      </c>
      <c r="E21" s="20">
        <v>1.0656270000000001</v>
      </c>
      <c r="F21" s="62">
        <v>0.18</v>
      </c>
      <c r="G21" s="27">
        <f t="shared" si="0"/>
        <v>0.19181286</v>
      </c>
      <c r="H21" s="8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s="3" customFormat="1" ht="15" customHeight="1" x14ac:dyDescent="0.25">
      <c r="A22" s="91"/>
      <c r="B22" s="14" t="s">
        <v>5</v>
      </c>
      <c r="C22" s="10">
        <v>18</v>
      </c>
      <c r="D22" s="26">
        <v>2.6871999999999998</v>
      </c>
      <c r="E22" s="20">
        <v>1.0624739999999999</v>
      </c>
      <c r="F22" s="62">
        <v>0.18</v>
      </c>
      <c r="G22" s="27">
        <f t="shared" si="0"/>
        <v>0.19124531999999997</v>
      </c>
      <c r="H22" s="8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s="3" customFormat="1" ht="15" customHeight="1" x14ac:dyDescent="0.25">
      <c r="A23" s="91"/>
      <c r="B23" s="14" t="s">
        <v>7</v>
      </c>
      <c r="C23" s="10">
        <v>19</v>
      </c>
      <c r="D23" s="26">
        <v>2.4096000000000002</v>
      </c>
      <c r="E23" s="20">
        <v>1.0584910000000001</v>
      </c>
      <c r="F23" s="62">
        <v>0.18</v>
      </c>
      <c r="G23" s="27">
        <f t="shared" si="0"/>
        <v>0.19052838</v>
      </c>
      <c r="H23" s="8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s="3" customFormat="1" ht="15" customHeight="1" x14ac:dyDescent="0.25">
      <c r="A24" s="91"/>
      <c r="B24" s="14" t="s">
        <v>8</v>
      </c>
      <c r="C24" s="10">
        <v>20</v>
      </c>
      <c r="D24" s="26">
        <v>2.1638999999999999</v>
      </c>
      <c r="E24" s="20">
        <v>1.0405359999999999</v>
      </c>
      <c r="F24" s="62">
        <v>0.18</v>
      </c>
      <c r="G24" s="27">
        <f t="shared" si="0"/>
        <v>0.18729647999999999</v>
      </c>
      <c r="H24" s="8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2" s="3" customFormat="1" ht="15.75" customHeight="1" thickBot="1" x14ac:dyDescent="0.3">
      <c r="A25" s="92"/>
      <c r="B25" s="15" t="s">
        <v>9</v>
      </c>
      <c r="C25" s="12">
        <v>21</v>
      </c>
      <c r="D25" s="28">
        <v>2.7155</v>
      </c>
      <c r="E25" s="21">
        <v>1.067844</v>
      </c>
      <c r="F25" s="63">
        <v>0.18</v>
      </c>
      <c r="G25" s="29">
        <f t="shared" si="0"/>
        <v>0.19221192000000001</v>
      </c>
      <c r="H25" s="8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s="3" customFormat="1" ht="6.75" customHeight="1" x14ac:dyDescent="0.25">
      <c r="B26" s="18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2" s="3" customFormat="1" ht="21" customHeight="1" x14ac:dyDescent="0.25">
      <c r="A27" s="31"/>
      <c r="B27" s="31" t="s">
        <v>18</v>
      </c>
      <c r="C27" s="31"/>
      <c r="D27" s="31"/>
      <c r="H27"/>
      <c r="I27"/>
      <c r="J27"/>
      <c r="K27"/>
      <c r="L27"/>
      <c r="M27"/>
      <c r="N27"/>
      <c r="O27"/>
      <c r="P27"/>
      <c r="Q27"/>
      <c r="R27"/>
      <c r="S27"/>
    </row>
    <row r="28" spans="1:22" s="3" customFormat="1" ht="21" customHeight="1" x14ac:dyDescent="0.25">
      <c r="H28"/>
      <c r="I28"/>
      <c r="J28"/>
      <c r="K28"/>
      <c r="L28"/>
      <c r="M28"/>
      <c r="N28"/>
      <c r="O28"/>
      <c r="P28"/>
      <c r="Q28"/>
      <c r="R28"/>
      <c r="S28"/>
    </row>
    <row r="29" spans="1:22" s="3" customFormat="1" ht="21" customHeight="1" thickBot="1" x14ac:dyDescent="0.3">
      <c r="A29" s="4" t="s">
        <v>28</v>
      </c>
      <c r="B29" s="4"/>
      <c r="C29" s="4"/>
      <c r="D29" s="4"/>
      <c r="E29" s="4"/>
      <c r="F29" s="4"/>
      <c r="G29" s="4"/>
      <c r="H29"/>
      <c r="I29"/>
      <c r="J29"/>
      <c r="K29"/>
      <c r="L29"/>
      <c r="M29"/>
      <c r="N29"/>
      <c r="O29"/>
      <c r="P29"/>
      <c r="Q29"/>
      <c r="R29"/>
      <c r="S29"/>
      <c r="T29"/>
    </row>
    <row r="30" spans="1:22" s="3" customFormat="1" ht="30.75" customHeight="1" thickBot="1" x14ac:dyDescent="0.3">
      <c r="A30" s="48" t="s">
        <v>20</v>
      </c>
      <c r="B30" s="44" t="s">
        <v>21</v>
      </c>
      <c r="C30" s="36" t="s">
        <v>22</v>
      </c>
      <c r="D30" s="36" t="s">
        <v>23</v>
      </c>
      <c r="E30" s="36" t="s">
        <v>24</v>
      </c>
      <c r="F30" s="36" t="s">
        <v>25</v>
      </c>
      <c r="G30" s="37" t="s">
        <v>26</v>
      </c>
      <c r="H30"/>
      <c r="I30"/>
      <c r="J30"/>
      <c r="K30"/>
      <c r="L30"/>
      <c r="M30"/>
      <c r="N30"/>
      <c r="O30"/>
      <c r="P30"/>
      <c r="Q30"/>
      <c r="R30"/>
    </row>
    <row r="31" spans="1:22" s="3" customFormat="1" ht="24.95" customHeight="1" x14ac:dyDescent="0.25">
      <c r="A31" s="49" t="s">
        <v>2</v>
      </c>
      <c r="B31" s="45">
        <v>25.383054999999999</v>
      </c>
      <c r="C31" s="38">
        <v>1.342713</v>
      </c>
      <c r="D31" s="38" t="s">
        <v>27</v>
      </c>
      <c r="E31" s="38" t="s">
        <v>27</v>
      </c>
      <c r="F31" s="38" t="s">
        <v>27</v>
      </c>
      <c r="G31" s="39" t="s">
        <v>27</v>
      </c>
      <c r="H31"/>
      <c r="I31"/>
      <c r="J31"/>
      <c r="K31"/>
      <c r="L31"/>
      <c r="M31"/>
      <c r="N31"/>
      <c r="O31"/>
      <c r="P31"/>
      <c r="Q31"/>
      <c r="R31"/>
    </row>
    <row r="32" spans="1:22" s="3" customFormat="1" ht="24.95" customHeight="1" x14ac:dyDescent="0.25">
      <c r="A32" s="50" t="s">
        <v>6</v>
      </c>
      <c r="B32" s="46">
        <v>13.982509</v>
      </c>
      <c r="C32" s="40">
        <v>11.899074000000001</v>
      </c>
      <c r="D32" s="40">
        <v>4.0020449999999999</v>
      </c>
      <c r="E32" s="40">
        <v>3.6539730000000001</v>
      </c>
      <c r="F32" s="40">
        <v>2.732707</v>
      </c>
      <c r="G32" s="41">
        <v>2.0011359999999998</v>
      </c>
      <c r="H32"/>
      <c r="I32"/>
      <c r="J32"/>
      <c r="K32"/>
      <c r="L32"/>
      <c r="M32"/>
      <c r="N32"/>
      <c r="O32"/>
      <c r="P32"/>
      <c r="Q32"/>
      <c r="R32"/>
    </row>
    <row r="33" spans="1:18" s="3" customFormat="1" ht="24.95" customHeight="1" x14ac:dyDescent="0.25">
      <c r="A33" s="50" t="s">
        <v>10</v>
      </c>
      <c r="B33" s="46">
        <v>22.965215000000001</v>
      </c>
      <c r="C33" s="40">
        <v>19.841177999999999</v>
      </c>
      <c r="D33" s="40">
        <v>10.327582</v>
      </c>
      <c r="E33" s="40">
        <v>8.5606620000000007</v>
      </c>
      <c r="F33" s="40">
        <v>1.9085829999999999</v>
      </c>
      <c r="G33" s="41">
        <v>1.1489579999999999</v>
      </c>
      <c r="H33"/>
      <c r="I33"/>
      <c r="J33"/>
      <c r="K33"/>
      <c r="L33"/>
      <c r="M33"/>
      <c r="N33"/>
      <c r="O33"/>
      <c r="P33"/>
      <c r="Q33"/>
      <c r="R33"/>
    </row>
    <row r="34" spans="1:18" ht="24.95" customHeight="1" thickBot="1" x14ac:dyDescent="0.3">
      <c r="A34" s="51" t="s">
        <v>11</v>
      </c>
      <c r="B34" s="47">
        <v>15.826387</v>
      </c>
      <c r="C34" s="42">
        <v>14.660345</v>
      </c>
      <c r="D34" s="42">
        <v>6.2443499999999998</v>
      </c>
      <c r="E34" s="42">
        <v>4.9184089999999996</v>
      </c>
      <c r="F34" s="42">
        <v>1.1977310000000001</v>
      </c>
      <c r="G34" s="43">
        <v>0.75165300000000002</v>
      </c>
    </row>
  </sheetData>
  <mergeCells count="9">
    <mergeCell ref="A14:A19"/>
    <mergeCell ref="A20:A25"/>
    <mergeCell ref="D2:G2"/>
    <mergeCell ref="A3:A4"/>
    <mergeCell ref="B3:B4"/>
    <mergeCell ref="C3:C4"/>
    <mergeCell ref="D3:E3"/>
    <mergeCell ref="A5:A7"/>
    <mergeCell ref="A8:A13"/>
  </mergeCells>
  <printOptions horizontalCentered="1" verticalCentered="1"/>
  <pageMargins left="0.11811023622047245" right="0.11811023622047245" top="0.35433070866141736" bottom="0.35433070866141736" header="0.11811023622047245" footer="0.11811023622047245"/>
  <pageSetup paperSize="8" orientation="landscape" r:id="rId1"/>
  <headerFooter>
    <oddHeader>&amp;C&amp;"Arial"&amp;8&amp;K000000INTERNAL&amp;1#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H25" sqref="H25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5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5" s="3" customFormat="1" ht="12" customHeight="1" thickBot="1" x14ac:dyDescent="0.3">
      <c r="A2" s="4"/>
      <c r="I2"/>
      <c r="J2"/>
      <c r="K2"/>
      <c r="L2"/>
      <c r="M2"/>
      <c r="N2"/>
    </row>
    <row r="3" spans="1:15" s="3" customFormat="1" ht="30.75" customHeight="1" x14ac:dyDescent="0.25">
      <c r="A3" s="94" t="s">
        <v>0</v>
      </c>
      <c r="B3" s="96" t="s">
        <v>16</v>
      </c>
      <c r="C3" s="96" t="s">
        <v>1</v>
      </c>
      <c r="D3" s="98" t="s">
        <v>31</v>
      </c>
      <c r="E3" s="99"/>
      <c r="F3" s="52"/>
      <c r="G3" s="30"/>
      <c r="I3"/>
      <c r="J3"/>
      <c r="K3"/>
      <c r="L3"/>
      <c r="M3"/>
      <c r="N3"/>
    </row>
    <row r="4" spans="1:15" s="3" customFormat="1" ht="48.75" customHeight="1" thickBot="1" x14ac:dyDescent="0.3">
      <c r="A4" s="95"/>
      <c r="B4" s="97"/>
      <c r="C4" s="9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5" s="3" customFormat="1" x14ac:dyDescent="0.25">
      <c r="A5" s="8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0.11233</v>
      </c>
      <c r="G5" s="74">
        <f t="shared" ref="G5:G19" si="0">E5*F5</f>
        <v>0.13404395064999999</v>
      </c>
      <c r="H5" s="8"/>
      <c r="I5"/>
      <c r="J5"/>
      <c r="K5"/>
      <c r="L5"/>
      <c r="M5"/>
      <c r="N5"/>
    </row>
    <row r="6" spans="1:15" s="3" customFormat="1" ht="15" customHeight="1" x14ac:dyDescent="0.25">
      <c r="A6" s="8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0.105449</v>
      </c>
      <c r="G6" s="75">
        <f t="shared" si="0"/>
        <v>0.125361567364</v>
      </c>
      <c r="H6" s="8"/>
      <c r="I6"/>
      <c r="J6"/>
      <c r="K6"/>
      <c r="L6"/>
      <c r="M6"/>
      <c r="N6"/>
      <c r="O6"/>
    </row>
    <row r="7" spans="1:15" s="3" customFormat="1" ht="15.75" customHeight="1" thickBot="1" x14ac:dyDescent="0.3">
      <c r="A7" s="8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9.8483999999999988E-2</v>
      </c>
      <c r="G7" s="76">
        <f t="shared" si="0"/>
        <v>0.11850550174799999</v>
      </c>
      <c r="H7" s="8"/>
      <c r="I7"/>
      <c r="J7"/>
      <c r="K7"/>
      <c r="L7"/>
      <c r="M7"/>
      <c r="N7"/>
      <c r="O7"/>
    </row>
    <row r="8" spans="1:15" s="3" customFormat="1" ht="15" customHeight="1" x14ac:dyDescent="0.25">
      <c r="A8" s="9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  <c r="M8"/>
      <c r="N8"/>
      <c r="O8"/>
    </row>
    <row r="9" spans="1:15" s="3" customFormat="1" ht="15" customHeight="1" x14ac:dyDescent="0.25">
      <c r="A9" s="91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5" s="3" customFormat="1" ht="15" customHeight="1" x14ac:dyDescent="0.25">
      <c r="A10" s="9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>
        <v>0.11303400000000001</v>
      </c>
      <c r="G10" s="75">
        <f t="shared" si="0"/>
        <v>0.13264675540800003</v>
      </c>
      <c r="H10" s="8"/>
      <c r="I10"/>
      <c r="J10"/>
      <c r="K10"/>
      <c r="L10"/>
      <c r="M10"/>
      <c r="N10"/>
    </row>
    <row r="11" spans="1:15" s="3" customFormat="1" ht="15" customHeight="1" x14ac:dyDescent="0.25">
      <c r="A11" s="9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0.10356</v>
      </c>
      <c r="G11" s="75">
        <f t="shared" si="0"/>
        <v>0.12109001543999999</v>
      </c>
      <c r="H11" s="8"/>
      <c r="I11"/>
      <c r="J11"/>
      <c r="K11"/>
      <c r="L11"/>
      <c r="M11"/>
      <c r="N11"/>
    </row>
    <row r="12" spans="1:15" s="3" customFormat="1" ht="15" customHeight="1" x14ac:dyDescent="0.25">
      <c r="A12" s="91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5" s="3" customFormat="1" ht="15.75" customHeight="1" thickBot="1" x14ac:dyDescent="0.3">
      <c r="A13" s="9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9.8483999999999988E-2</v>
      </c>
      <c r="G13" s="76">
        <f t="shared" si="0"/>
        <v>0.11872334835599999</v>
      </c>
      <c r="H13" s="8"/>
      <c r="I13"/>
      <c r="J13"/>
      <c r="K13"/>
      <c r="L13"/>
      <c r="M13"/>
      <c r="N13"/>
    </row>
    <row r="14" spans="1:15" s="3" customFormat="1" x14ac:dyDescent="0.25">
      <c r="A14" s="8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5" s="3" customFormat="1" ht="15" customHeight="1" x14ac:dyDescent="0.25">
      <c r="A15" s="8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5" s="3" customFormat="1" ht="15" customHeight="1" x14ac:dyDescent="0.25">
      <c r="A16" s="88"/>
      <c r="B16" s="16" t="s">
        <v>5</v>
      </c>
      <c r="C16" s="17">
        <v>12</v>
      </c>
      <c r="D16" s="69">
        <v>3.279E-2</v>
      </c>
      <c r="E16" s="66">
        <v>1.076856</v>
      </c>
      <c r="F16" s="72">
        <v>0.11303400000000001</v>
      </c>
      <c r="G16" s="75">
        <f t="shared" si="0"/>
        <v>0.12172134110400001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88"/>
      <c r="B17" s="16" t="s">
        <v>7</v>
      </c>
      <c r="C17" s="17">
        <v>13</v>
      </c>
      <c r="D17" s="69">
        <v>2.809E-2</v>
      </c>
      <c r="E17" s="66">
        <v>1.070473</v>
      </c>
      <c r="F17" s="72">
        <v>0.10356</v>
      </c>
      <c r="G17" s="75">
        <f t="shared" si="0"/>
        <v>0.11085818388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8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8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9.8483999999999988E-2</v>
      </c>
      <c r="G19" s="76">
        <f t="shared" si="0"/>
        <v>0.10752000548399998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8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8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88"/>
      <c r="B22" s="16" t="s">
        <v>5</v>
      </c>
      <c r="C22" s="17">
        <v>12</v>
      </c>
      <c r="D22" s="69">
        <v>3.279E-2</v>
      </c>
      <c r="E22" s="81">
        <v>1.0760000000000001</v>
      </c>
      <c r="F22" s="72">
        <v>0.11303400000000001</v>
      </c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88"/>
      <c r="B23" s="16" t="s">
        <v>7</v>
      </c>
      <c r="C23" s="17">
        <v>13</v>
      </c>
      <c r="D23" s="69">
        <v>2.809E-2</v>
      </c>
      <c r="E23" s="81">
        <v>1.070473</v>
      </c>
      <c r="F23" s="72">
        <v>0.10356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8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89"/>
      <c r="B25" s="11" t="s">
        <v>9</v>
      </c>
      <c r="C25" s="12">
        <v>15</v>
      </c>
      <c r="D25" s="70">
        <v>2.8718E-2</v>
      </c>
      <c r="E25" s="82">
        <v>1.091</v>
      </c>
      <c r="F25" s="73">
        <v>9.8483999999999988E-2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9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9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9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>
        <v>0.11303400000000001</v>
      </c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9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0.10356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91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9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9.8483999999999988E-2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0:A25"/>
    <mergeCell ref="A26:A31"/>
    <mergeCell ref="A3:A4"/>
    <mergeCell ref="B3:B4"/>
    <mergeCell ref="C3:C4"/>
    <mergeCell ref="D3:E3"/>
    <mergeCell ref="A5:A7"/>
    <mergeCell ref="A8:A13"/>
    <mergeCell ref="A14:A19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workbookViewId="0">
      <selection activeCell="K24" sqref="K24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5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5" s="3" customFormat="1" ht="12" customHeight="1" thickBot="1" x14ac:dyDescent="0.3">
      <c r="A2" s="4"/>
      <c r="I2"/>
      <c r="J2"/>
      <c r="K2"/>
      <c r="L2"/>
      <c r="M2"/>
      <c r="N2"/>
    </row>
    <row r="3" spans="1:15" s="3" customFormat="1" ht="30.75" customHeight="1" x14ac:dyDescent="0.25">
      <c r="A3" s="94" t="s">
        <v>0</v>
      </c>
      <c r="B3" s="96" t="s">
        <v>16</v>
      </c>
      <c r="C3" s="96" t="s">
        <v>1</v>
      </c>
      <c r="D3" s="98" t="s">
        <v>31</v>
      </c>
      <c r="E3" s="99"/>
      <c r="F3" s="52"/>
      <c r="G3" s="30"/>
      <c r="I3"/>
      <c r="J3"/>
      <c r="K3"/>
      <c r="L3"/>
      <c r="M3"/>
      <c r="N3"/>
    </row>
    <row r="4" spans="1:15" s="3" customFormat="1" ht="48.75" customHeight="1" thickBot="1" x14ac:dyDescent="0.3">
      <c r="A4" s="95"/>
      <c r="B4" s="97"/>
      <c r="C4" s="9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5" s="3" customFormat="1" x14ac:dyDescent="0.25">
      <c r="A5" s="8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9.9801000000000001E-2</v>
      </c>
      <c r="G5" s="74">
        <f t="shared" ref="G5:G19" si="0">E5*F5</f>
        <v>0.11909303230500001</v>
      </c>
      <c r="H5" s="8"/>
      <c r="I5"/>
      <c r="J5"/>
      <c r="K5"/>
      <c r="L5"/>
      <c r="M5"/>
      <c r="N5"/>
    </row>
    <row r="6" spans="1:15" s="3" customFormat="1" ht="15" customHeight="1" x14ac:dyDescent="0.25">
      <c r="A6" s="8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9.1484999999999997E-2</v>
      </c>
      <c r="G6" s="75">
        <f t="shared" si="0"/>
        <v>0.10876066145999999</v>
      </c>
      <c r="H6" s="8"/>
      <c r="I6"/>
      <c r="J6"/>
      <c r="K6"/>
      <c r="L6"/>
      <c r="M6"/>
      <c r="N6"/>
      <c r="O6"/>
    </row>
    <row r="7" spans="1:15" s="3" customFormat="1" ht="15.75" customHeight="1" thickBot="1" x14ac:dyDescent="0.3">
      <c r="A7" s="8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8.5419999999999996E-2</v>
      </c>
      <c r="G7" s="76">
        <f t="shared" si="0"/>
        <v>0.10278562974</v>
      </c>
      <c r="H7" s="8"/>
      <c r="I7"/>
      <c r="J7"/>
      <c r="K7"/>
      <c r="L7"/>
      <c r="M7"/>
      <c r="N7"/>
      <c r="O7"/>
    </row>
    <row r="8" spans="1:15" s="3" customFormat="1" ht="15" customHeight="1" x14ac:dyDescent="0.25">
      <c r="A8" s="9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  <c r="M8"/>
      <c r="N8"/>
      <c r="O8"/>
    </row>
    <row r="9" spans="1:15" s="3" customFormat="1" ht="15" customHeight="1" x14ac:dyDescent="0.25">
      <c r="A9" s="91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5" s="3" customFormat="1" ht="15" customHeight="1" x14ac:dyDescent="0.25">
      <c r="A10" s="9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  <c r="N10"/>
    </row>
    <row r="11" spans="1:15" s="3" customFormat="1" ht="15" customHeight="1" x14ac:dyDescent="0.25">
      <c r="A11" s="9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0.10093200000000001</v>
      </c>
      <c r="G11" s="75">
        <f t="shared" si="0"/>
        <v>0.118017163368</v>
      </c>
      <c r="H11" s="8"/>
      <c r="I11"/>
      <c r="J11"/>
      <c r="K11"/>
      <c r="L11"/>
      <c r="M11"/>
      <c r="N11"/>
    </row>
    <row r="12" spans="1:15" s="3" customFormat="1" ht="15" customHeight="1" x14ac:dyDescent="0.25">
      <c r="A12" s="91"/>
      <c r="B12" s="14" t="s">
        <v>8</v>
      </c>
      <c r="C12" s="10">
        <v>8</v>
      </c>
      <c r="D12" s="69">
        <v>3.1269999999999999E-2</v>
      </c>
      <c r="E12" s="66">
        <v>1.160938</v>
      </c>
      <c r="F12" s="72">
        <v>8.8843999999999992E-2</v>
      </c>
      <c r="G12" s="75">
        <f t="shared" si="0"/>
        <v>0.10314237567199999</v>
      </c>
      <c r="H12" s="8"/>
      <c r="I12"/>
      <c r="J12"/>
      <c r="K12"/>
      <c r="L12"/>
      <c r="M12"/>
      <c r="N12"/>
    </row>
    <row r="13" spans="1:15" s="3" customFormat="1" ht="15.75" customHeight="1" thickBot="1" x14ac:dyDescent="0.3">
      <c r="A13" s="9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8.5419999999999996E-2</v>
      </c>
      <c r="G13" s="76">
        <f t="shared" si="0"/>
        <v>0.10297457877999999</v>
      </c>
      <c r="H13" s="8"/>
      <c r="I13"/>
      <c r="J13"/>
      <c r="K13"/>
      <c r="L13"/>
      <c r="M13"/>
      <c r="N13"/>
    </row>
    <row r="14" spans="1:15" s="3" customFormat="1" x14ac:dyDescent="0.25">
      <c r="A14" s="8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5" s="3" customFormat="1" ht="15" customHeight="1" x14ac:dyDescent="0.25">
      <c r="A15" s="8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5" s="3" customFormat="1" ht="15" customHeight="1" x14ac:dyDescent="0.25">
      <c r="A16" s="88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88"/>
      <c r="B17" s="16" t="s">
        <v>7</v>
      </c>
      <c r="C17" s="17">
        <v>13</v>
      </c>
      <c r="D17" s="69">
        <v>2.809E-2</v>
      </c>
      <c r="E17" s="66">
        <v>1.070473</v>
      </c>
      <c r="F17" s="72">
        <v>0.10093200000000001</v>
      </c>
      <c r="G17" s="75">
        <f t="shared" si="0"/>
        <v>0.108044980836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8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>
        <v>8.8843999999999992E-2</v>
      </c>
      <c r="G18" s="75">
        <f t="shared" si="0"/>
        <v>9.338055232799998E-2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8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8.5419999999999996E-2</v>
      </c>
      <c r="G19" s="76">
        <f t="shared" si="0"/>
        <v>9.3257370419999985E-2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8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8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88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88"/>
      <c r="B23" s="16" t="s">
        <v>7</v>
      </c>
      <c r="C23" s="17">
        <v>13</v>
      </c>
      <c r="D23" s="69">
        <v>2.809E-2</v>
      </c>
      <c r="E23" s="81">
        <v>1.070473</v>
      </c>
      <c r="F23" s="72">
        <v>0.10093200000000001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8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>
        <v>8.8843999999999992E-2</v>
      </c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89"/>
      <c r="B25" s="11" t="s">
        <v>9</v>
      </c>
      <c r="C25" s="12">
        <v>15</v>
      </c>
      <c r="D25" s="70">
        <v>2.8718E-2</v>
      </c>
      <c r="E25" s="82">
        <v>1.091</v>
      </c>
      <c r="F25" s="73">
        <v>8.5419999999999996E-2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9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9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9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9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0.10093200000000001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91"/>
      <c r="B30" s="14" t="s">
        <v>8</v>
      </c>
      <c r="C30" s="10">
        <v>20</v>
      </c>
      <c r="D30" s="69">
        <v>2.1638999999999999E-2</v>
      </c>
      <c r="E30" s="81">
        <v>1.04</v>
      </c>
      <c r="F30" s="72">
        <v>8.8843999999999992E-2</v>
      </c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9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8.5419999999999996E-2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C3:C4"/>
    <mergeCell ref="D3:E3"/>
    <mergeCell ref="A5:A7"/>
    <mergeCell ref="A8:A13"/>
    <mergeCell ref="A14:A19"/>
    <mergeCell ref="A20:A25"/>
    <mergeCell ref="A26:A31"/>
    <mergeCell ref="A3:A4"/>
    <mergeCell ref="B3:B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0"/>
  <sheetViews>
    <sheetView showGridLines="0" zoomScale="85" zoomScaleNormal="85" workbookViewId="0">
      <selection activeCell="M25" sqref="M25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  <col min="8" max="8" width="11.42578125" customWidth="1"/>
  </cols>
  <sheetData>
    <row r="1" spans="1:23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 spans="1:23" s="3" customFormat="1" ht="12" customHeight="1" thickBot="1" x14ac:dyDescent="0.3">
      <c r="A2" s="4"/>
      <c r="I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s="3" customFormat="1" ht="30.75" customHeight="1" x14ac:dyDescent="0.25">
      <c r="A3" s="94" t="s">
        <v>0</v>
      </c>
      <c r="B3" s="96" t="s">
        <v>16</v>
      </c>
      <c r="C3" s="96" t="s">
        <v>1</v>
      </c>
      <c r="D3" s="98" t="s">
        <v>31</v>
      </c>
      <c r="E3" s="99"/>
      <c r="F3" s="52"/>
      <c r="G3" s="30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s="3" customFormat="1" ht="48.75" customHeight="1" thickBot="1" x14ac:dyDescent="0.3">
      <c r="A4" s="95"/>
      <c r="B4" s="97"/>
      <c r="C4" s="97"/>
      <c r="D4" s="23" t="s">
        <v>14</v>
      </c>
      <c r="E4" s="34" t="s">
        <v>13</v>
      </c>
      <c r="F4" s="34" t="s">
        <v>34</v>
      </c>
      <c r="G4" s="35" t="s">
        <v>15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s="3" customFormat="1" x14ac:dyDescent="0.25">
      <c r="A5" s="86" t="s">
        <v>2</v>
      </c>
      <c r="B5" s="6" t="s">
        <v>3</v>
      </c>
      <c r="C5" s="7">
        <v>1</v>
      </c>
      <c r="D5" s="24">
        <v>0.103198</v>
      </c>
      <c r="E5" s="54">
        <v>1.1933050000000001E-2</v>
      </c>
      <c r="F5" s="54"/>
      <c r="G5" s="55">
        <f t="shared" ref="G5:G25" si="0">E5*F5</f>
        <v>0</v>
      </c>
      <c r="H5" s="8"/>
      <c r="I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s="3" customFormat="1" ht="15" customHeight="1" x14ac:dyDescent="0.25">
      <c r="A6" s="87"/>
      <c r="B6" s="9" t="s">
        <v>4</v>
      </c>
      <c r="C6" s="10">
        <v>2</v>
      </c>
      <c r="D6" s="26">
        <v>5.7706999999999994E-2</v>
      </c>
      <c r="E6" s="56">
        <v>1.1888360000000001E-2</v>
      </c>
      <c r="F6" s="56"/>
      <c r="G6" s="57">
        <f t="shared" si="0"/>
        <v>0</v>
      </c>
      <c r="H6" s="8"/>
      <c r="I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s="3" customFormat="1" ht="15.75" customHeight="1" thickBot="1" x14ac:dyDescent="0.3">
      <c r="A7" s="89"/>
      <c r="B7" s="11" t="s">
        <v>5</v>
      </c>
      <c r="C7" s="12">
        <v>3</v>
      </c>
      <c r="D7" s="28">
        <v>3.9155000000000002E-2</v>
      </c>
      <c r="E7" s="58">
        <v>1.203297E-2</v>
      </c>
      <c r="F7" s="58"/>
      <c r="G7" s="59">
        <f t="shared" si="0"/>
        <v>0</v>
      </c>
      <c r="H7" s="8"/>
      <c r="I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s="3" customFormat="1" ht="15" customHeight="1" x14ac:dyDescent="0.25">
      <c r="A8" s="90" t="s">
        <v>6</v>
      </c>
      <c r="B8" s="13" t="s">
        <v>3</v>
      </c>
      <c r="C8" s="7">
        <v>4</v>
      </c>
      <c r="D8" s="24">
        <v>7.2051000000000004E-2</v>
      </c>
      <c r="E8" s="54">
        <v>1.1895590000000001E-2</v>
      </c>
      <c r="F8" s="54"/>
      <c r="G8" s="55">
        <f t="shared" si="0"/>
        <v>0</v>
      </c>
      <c r="H8" s="8"/>
      <c r="I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s="3" customFormat="1" ht="15" customHeight="1" x14ac:dyDescent="0.25">
      <c r="A9" s="91"/>
      <c r="B9" s="14" t="s">
        <v>4</v>
      </c>
      <c r="C9" s="10">
        <v>5</v>
      </c>
      <c r="D9" s="26">
        <v>6.1772999999999995E-2</v>
      </c>
      <c r="E9" s="56">
        <v>1.199981E-2</v>
      </c>
      <c r="F9" s="56"/>
      <c r="G9" s="57">
        <f t="shared" si="0"/>
        <v>0</v>
      </c>
      <c r="H9" s="8"/>
      <c r="I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" s="3" customFormat="1" ht="15" customHeight="1" x14ac:dyDescent="0.25">
      <c r="A10" s="91"/>
      <c r="B10" s="14" t="s">
        <v>5</v>
      </c>
      <c r="C10" s="10">
        <v>6</v>
      </c>
      <c r="D10" s="26">
        <v>4.4374000000000004E-2</v>
      </c>
      <c r="E10" s="56">
        <v>1.1735120000000002E-2</v>
      </c>
      <c r="F10" s="56"/>
      <c r="G10" s="57">
        <f t="shared" si="0"/>
        <v>0</v>
      </c>
      <c r="H10" s="8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s="3" customFormat="1" ht="15" customHeight="1" x14ac:dyDescent="0.25">
      <c r="A11" s="91"/>
      <c r="B11" s="14" t="s">
        <v>7</v>
      </c>
      <c r="C11" s="10">
        <v>7</v>
      </c>
      <c r="D11" s="26">
        <v>3.7109000000000003E-2</v>
      </c>
      <c r="E11" s="56">
        <v>1.169274E-2</v>
      </c>
      <c r="F11" s="56"/>
      <c r="G11" s="57">
        <f t="shared" si="0"/>
        <v>0</v>
      </c>
      <c r="H11" s="8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s="3" customFormat="1" ht="15" customHeight="1" x14ac:dyDescent="0.25">
      <c r="A12" s="91"/>
      <c r="B12" s="14" t="s">
        <v>8</v>
      </c>
      <c r="C12" s="10">
        <v>8</v>
      </c>
      <c r="D12" s="26">
        <v>3.1269999999999999E-2</v>
      </c>
      <c r="E12" s="56">
        <v>1.1609380000000001E-2</v>
      </c>
      <c r="F12" s="56"/>
      <c r="G12" s="57">
        <f t="shared" si="0"/>
        <v>0</v>
      </c>
      <c r="H12" s="8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</row>
    <row r="13" spans="1:23" s="3" customFormat="1" ht="15.75" customHeight="1" thickBot="1" x14ac:dyDescent="0.3">
      <c r="A13" s="92"/>
      <c r="B13" s="15" t="s">
        <v>9</v>
      </c>
      <c r="C13" s="12">
        <v>9</v>
      </c>
      <c r="D13" s="28">
        <v>3.6485999999999998E-2</v>
      </c>
      <c r="E13" s="58">
        <v>1.2055089999999999E-2</v>
      </c>
      <c r="F13" s="58"/>
      <c r="G13" s="59">
        <f t="shared" si="0"/>
        <v>0</v>
      </c>
      <c r="H13" s="8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</row>
    <row r="14" spans="1:23" s="3" customFormat="1" x14ac:dyDescent="0.25">
      <c r="A14" s="86" t="s">
        <v>10</v>
      </c>
      <c r="B14" s="6" t="s">
        <v>3</v>
      </c>
      <c r="C14" s="7">
        <v>10</v>
      </c>
      <c r="D14" s="24">
        <v>5.2142999999999995E-2</v>
      </c>
      <c r="E14" s="54">
        <v>1.0784810000000001E-2</v>
      </c>
      <c r="F14" s="54"/>
      <c r="G14" s="55">
        <f t="shared" si="0"/>
        <v>0</v>
      </c>
      <c r="H14" s="8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</row>
    <row r="15" spans="1:23" s="3" customFormat="1" ht="15" customHeight="1" x14ac:dyDescent="0.25">
      <c r="A15" s="87"/>
      <c r="B15" s="9" t="s">
        <v>4</v>
      </c>
      <c r="C15" s="10">
        <v>11</v>
      </c>
      <c r="D15" s="26">
        <v>4.5284999999999999E-2</v>
      </c>
      <c r="E15" s="56">
        <v>1.0827659999999999E-2</v>
      </c>
      <c r="F15" s="56"/>
      <c r="G15" s="57">
        <f t="shared" si="0"/>
        <v>0</v>
      </c>
      <c r="H15" s="8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</row>
    <row r="16" spans="1:23" s="3" customFormat="1" ht="15" customHeight="1" x14ac:dyDescent="0.25">
      <c r="A16" s="88"/>
      <c r="B16" s="16" t="s">
        <v>5</v>
      </c>
      <c r="C16" s="17">
        <v>12</v>
      </c>
      <c r="D16" s="26">
        <v>3.279E-2</v>
      </c>
      <c r="E16" s="56">
        <v>1.076856E-2</v>
      </c>
      <c r="F16" s="56"/>
      <c r="G16" s="57">
        <f t="shared" si="0"/>
        <v>0</v>
      </c>
      <c r="H16" s="8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</row>
    <row r="17" spans="1:23" s="3" customFormat="1" ht="15" customHeight="1" x14ac:dyDescent="0.25">
      <c r="A17" s="88"/>
      <c r="B17" s="16" t="s">
        <v>7</v>
      </c>
      <c r="C17" s="17">
        <v>13</v>
      </c>
      <c r="D17" s="26">
        <v>2.809E-2</v>
      </c>
      <c r="E17" s="56">
        <v>1.0704730000000001E-2</v>
      </c>
      <c r="F17" s="56"/>
      <c r="G17" s="57">
        <f t="shared" si="0"/>
        <v>0</v>
      </c>
      <c r="H17" s="8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</row>
    <row r="18" spans="1:23" s="3" customFormat="1" ht="15" customHeight="1" x14ac:dyDescent="0.25">
      <c r="A18" s="88"/>
      <c r="B18" s="16" t="s">
        <v>8</v>
      </c>
      <c r="C18" s="17">
        <v>14</v>
      </c>
      <c r="D18" s="26">
        <v>2.3251000000000001E-2</v>
      </c>
      <c r="E18" s="56">
        <v>1.051062E-2</v>
      </c>
      <c r="F18" s="56"/>
      <c r="G18" s="57">
        <f t="shared" si="0"/>
        <v>0</v>
      </c>
      <c r="H18" s="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</row>
    <row r="19" spans="1:23" s="3" customFormat="1" ht="15.75" customHeight="1" thickBot="1" x14ac:dyDescent="0.3">
      <c r="A19" s="89"/>
      <c r="B19" s="11" t="s">
        <v>9</v>
      </c>
      <c r="C19" s="12">
        <v>15</v>
      </c>
      <c r="D19" s="28">
        <v>2.8718E-2</v>
      </c>
      <c r="E19" s="58">
        <v>1.0917509999999998E-2</v>
      </c>
      <c r="F19" s="58"/>
      <c r="G19" s="59">
        <f t="shared" si="0"/>
        <v>0</v>
      </c>
      <c r="H19" s="8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</row>
    <row r="20" spans="1:23" s="3" customFormat="1" ht="15" customHeight="1" x14ac:dyDescent="0.25">
      <c r="A20" s="90" t="s">
        <v>11</v>
      </c>
      <c r="B20" s="13" t="s">
        <v>3</v>
      </c>
      <c r="C20" s="7">
        <v>16</v>
      </c>
      <c r="D20" s="24">
        <v>3.7191999999999996E-2</v>
      </c>
      <c r="E20" s="54">
        <v>1.05895E-2</v>
      </c>
      <c r="F20" s="54"/>
      <c r="G20" s="55">
        <f t="shared" si="0"/>
        <v>0</v>
      </c>
      <c r="H20" s="8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</row>
    <row r="21" spans="1:23" s="3" customFormat="1" ht="15" customHeight="1" x14ac:dyDescent="0.25">
      <c r="A21" s="91"/>
      <c r="B21" s="14" t="s">
        <v>4</v>
      </c>
      <c r="C21" s="10">
        <v>17</v>
      </c>
      <c r="D21" s="26">
        <v>3.3780000000000004E-2</v>
      </c>
      <c r="E21" s="56">
        <v>1.0656270000000001E-2</v>
      </c>
      <c r="F21" s="56"/>
      <c r="G21" s="57">
        <f t="shared" si="0"/>
        <v>0</v>
      </c>
      <c r="H21" s="8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</row>
    <row r="22" spans="1:23" s="3" customFormat="1" ht="15" customHeight="1" x14ac:dyDescent="0.25">
      <c r="A22" s="91"/>
      <c r="B22" s="14" t="s">
        <v>5</v>
      </c>
      <c r="C22" s="10">
        <v>18</v>
      </c>
      <c r="D22" s="26">
        <v>2.6871999999999997E-2</v>
      </c>
      <c r="E22" s="56">
        <v>1.0624739999999999E-2</v>
      </c>
      <c r="F22" s="56"/>
      <c r="G22" s="57">
        <f t="shared" si="0"/>
        <v>0</v>
      </c>
      <c r="H22" s="8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</row>
    <row r="23" spans="1:23" s="3" customFormat="1" ht="15" customHeight="1" x14ac:dyDescent="0.25">
      <c r="A23" s="91"/>
      <c r="B23" s="14" t="s">
        <v>7</v>
      </c>
      <c r="C23" s="10">
        <v>19</v>
      </c>
      <c r="D23" s="26">
        <v>2.4096000000000003E-2</v>
      </c>
      <c r="E23" s="56">
        <v>1.0584910000000001E-2</v>
      </c>
      <c r="F23" s="56"/>
      <c r="G23" s="57">
        <f t="shared" si="0"/>
        <v>0</v>
      </c>
      <c r="H23" s="8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</row>
    <row r="24" spans="1:23" s="3" customFormat="1" ht="15" customHeight="1" x14ac:dyDescent="0.25">
      <c r="A24" s="91"/>
      <c r="B24" s="14" t="s">
        <v>8</v>
      </c>
      <c r="C24" s="10">
        <v>20</v>
      </c>
      <c r="D24" s="26">
        <v>2.1638999999999999E-2</v>
      </c>
      <c r="E24" s="56">
        <v>1.0405359999999999E-2</v>
      </c>
      <c r="F24" s="56"/>
      <c r="G24" s="57">
        <f t="shared" si="0"/>
        <v>0</v>
      </c>
      <c r="H24" s="8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</row>
    <row r="25" spans="1:23" s="3" customFormat="1" ht="15.75" customHeight="1" thickBot="1" x14ac:dyDescent="0.3">
      <c r="A25" s="92"/>
      <c r="B25" s="15" t="s">
        <v>9</v>
      </c>
      <c r="C25" s="12">
        <v>21</v>
      </c>
      <c r="D25" s="28">
        <v>2.7154999999999999E-2</v>
      </c>
      <c r="E25" s="58">
        <v>1.0678440000000001E-2</v>
      </c>
      <c r="F25" s="58"/>
      <c r="G25" s="59">
        <f t="shared" si="0"/>
        <v>0</v>
      </c>
      <c r="H25" s="8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</row>
    <row r="26" spans="1:23" s="3" customFormat="1" ht="5.25" customHeight="1" x14ac:dyDescent="0.25">
      <c r="B26" s="18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3" s="3" customFormat="1" ht="21" customHeight="1" thickBot="1" x14ac:dyDescent="0.3">
      <c r="A27" s="4" t="s">
        <v>32</v>
      </c>
      <c r="B27" s="4"/>
      <c r="C27" s="4"/>
      <c r="D27" s="4"/>
      <c r="E27" s="4"/>
      <c r="F27" s="4"/>
      <c r="G27" s="4"/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3" s="3" customFormat="1" ht="30.75" customHeight="1" thickBot="1" x14ac:dyDescent="0.3">
      <c r="A28" s="48" t="s">
        <v>29</v>
      </c>
      <c r="B28" s="44" t="s">
        <v>21</v>
      </c>
      <c r="C28" s="36" t="s">
        <v>22</v>
      </c>
      <c r="D28" s="36" t="s">
        <v>23</v>
      </c>
      <c r="E28" s="36" t="s">
        <v>24</v>
      </c>
      <c r="F28" s="36" t="s">
        <v>25</v>
      </c>
      <c r="G28" s="37" t="s">
        <v>26</v>
      </c>
      <c r="H28"/>
      <c r="I28"/>
      <c r="J28"/>
      <c r="K28"/>
      <c r="L28"/>
      <c r="M28"/>
      <c r="N28"/>
      <c r="O28"/>
      <c r="P28"/>
      <c r="Q28"/>
      <c r="R28"/>
    </row>
    <row r="29" spans="1:23" s="3" customFormat="1" ht="24.95" customHeight="1" x14ac:dyDescent="0.25">
      <c r="A29" s="49" t="s">
        <v>2</v>
      </c>
      <c r="B29" s="45">
        <f>ROUNDUP(B37/365,6)</f>
        <v>6.9543000000000008E-2</v>
      </c>
      <c r="C29" s="38">
        <f t="shared" ref="C29" si="1">ROUNDUP(C37/365,6)</f>
        <v>3.679E-3</v>
      </c>
      <c r="D29" s="38"/>
      <c r="E29" s="38"/>
      <c r="F29" s="38"/>
      <c r="G29" s="39"/>
      <c r="H29"/>
      <c r="I29"/>
      <c r="J29"/>
      <c r="K29"/>
      <c r="L29"/>
      <c r="M29"/>
      <c r="N29"/>
      <c r="O29"/>
      <c r="P29"/>
      <c r="Q29"/>
      <c r="R29"/>
    </row>
    <row r="30" spans="1:23" s="3" customFormat="1" ht="24.95" customHeight="1" x14ac:dyDescent="0.25">
      <c r="A30" s="50" t="s">
        <v>6</v>
      </c>
      <c r="B30" s="46">
        <f t="shared" ref="B30:B32" si="2">ROUNDUP(B38/365,6)</f>
        <v>3.8309000000000003E-2</v>
      </c>
      <c r="C30" s="40">
        <f t="shared" ref="C30:G30" si="3">ROUNDUP(C38/365,6)</f>
        <v>3.2600999999999998E-2</v>
      </c>
      <c r="D30" s="40">
        <f t="shared" si="3"/>
        <v>1.0964999999999999E-2</v>
      </c>
      <c r="E30" s="40">
        <f t="shared" si="3"/>
        <v>1.0010999999999999E-2</v>
      </c>
      <c r="F30" s="40">
        <f t="shared" si="3"/>
        <v>7.4869999999999997E-3</v>
      </c>
      <c r="G30" s="41">
        <f t="shared" si="3"/>
        <v>5.483E-3</v>
      </c>
      <c r="H30"/>
      <c r="I30"/>
      <c r="J30"/>
      <c r="K30"/>
      <c r="L30"/>
      <c r="M30"/>
      <c r="N30"/>
      <c r="O30"/>
      <c r="P30"/>
      <c r="Q30"/>
      <c r="R30"/>
    </row>
    <row r="31" spans="1:23" s="3" customFormat="1" ht="24.95" customHeight="1" x14ac:dyDescent="0.25">
      <c r="A31" s="50" t="s">
        <v>10</v>
      </c>
      <c r="B31" s="46">
        <f t="shared" si="2"/>
        <v>6.2919000000000003E-2</v>
      </c>
      <c r="C31" s="40">
        <f t="shared" ref="C31:G31" si="4">ROUNDUP(C39/365,6)</f>
        <v>5.4359999999999999E-2</v>
      </c>
      <c r="D31" s="40">
        <f t="shared" si="4"/>
        <v>2.8295000000000001E-2</v>
      </c>
      <c r="E31" s="40">
        <f t="shared" si="4"/>
        <v>2.3454000000000003E-2</v>
      </c>
      <c r="F31" s="40">
        <f t="shared" si="4"/>
        <v>5.2290000000000001E-3</v>
      </c>
      <c r="G31" s="41">
        <f t="shared" si="4"/>
        <v>3.1480000000000002E-3</v>
      </c>
      <c r="H31"/>
      <c r="I31"/>
      <c r="J31"/>
      <c r="K31"/>
      <c r="L31"/>
      <c r="M31"/>
      <c r="N31"/>
      <c r="O31"/>
      <c r="P31"/>
      <c r="Q31"/>
      <c r="R31"/>
    </row>
    <row r="32" spans="1:23" ht="24.95" customHeight="1" thickBot="1" x14ac:dyDescent="0.3">
      <c r="A32" s="51" t="s">
        <v>11</v>
      </c>
      <c r="B32" s="47">
        <f t="shared" si="2"/>
        <v>4.3360000000000003E-2</v>
      </c>
      <c r="C32" s="42">
        <f t="shared" ref="C32:G32" si="5">ROUNDUP(C40/365,6)</f>
        <v>4.0166E-2</v>
      </c>
      <c r="D32" s="42">
        <f t="shared" si="5"/>
        <v>1.7108000000000002E-2</v>
      </c>
      <c r="E32" s="42">
        <f t="shared" si="5"/>
        <v>1.3476E-2</v>
      </c>
      <c r="F32" s="42">
        <f t="shared" si="5"/>
        <v>3.2820000000000002E-3</v>
      </c>
      <c r="G32" s="43">
        <f t="shared" si="5"/>
        <v>2.0600000000000002E-3</v>
      </c>
    </row>
    <row r="33" spans="1:23" s="3" customFormat="1" x14ac:dyDescent="0.25">
      <c r="A33" s="4"/>
      <c r="I33"/>
      <c r="J33"/>
      <c r="K33"/>
      <c r="L33"/>
      <c r="M33"/>
      <c r="N33"/>
      <c r="O33"/>
      <c r="P33"/>
      <c r="Q33"/>
      <c r="R33"/>
      <c r="S33"/>
      <c r="T33"/>
      <c r="U33"/>
    </row>
    <row r="34" spans="1:23" s="3" customFormat="1" ht="15" customHeight="1" x14ac:dyDescent="0.25">
      <c r="A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s="3" customFormat="1" ht="15.75" thickBot="1" x14ac:dyDescent="0.3">
      <c r="A35" s="4" t="s">
        <v>33</v>
      </c>
      <c r="B35" s="4"/>
      <c r="C35" s="4"/>
      <c r="D35" s="4"/>
      <c r="E35" s="4"/>
      <c r="F35" s="4"/>
      <c r="G35" s="4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:23" s="3" customFormat="1" ht="30.75" customHeight="1" thickBot="1" x14ac:dyDescent="0.3">
      <c r="A36" s="48" t="s">
        <v>20</v>
      </c>
      <c r="B36" s="44" t="s">
        <v>21</v>
      </c>
      <c r="C36" s="36" t="s">
        <v>22</v>
      </c>
      <c r="D36" s="36" t="s">
        <v>23</v>
      </c>
      <c r="E36" s="36" t="s">
        <v>24</v>
      </c>
      <c r="F36" s="36" t="s">
        <v>25</v>
      </c>
      <c r="G36" s="37" t="s">
        <v>26</v>
      </c>
      <c r="H36"/>
      <c r="I36"/>
      <c r="J36"/>
      <c r="K36"/>
      <c r="L36"/>
      <c r="M36"/>
      <c r="N36"/>
      <c r="O36"/>
      <c r="P36"/>
      <c r="Q36"/>
      <c r="R36"/>
    </row>
    <row r="37" spans="1:23" s="3" customFormat="1" ht="24.95" customHeight="1" x14ac:dyDescent="0.25">
      <c r="A37" s="49" t="s">
        <v>2</v>
      </c>
      <c r="B37" s="45">
        <v>25.383054999999999</v>
      </c>
      <c r="C37" s="38">
        <v>1.342713</v>
      </c>
      <c r="D37" s="38" t="s">
        <v>27</v>
      </c>
      <c r="E37" s="38" t="s">
        <v>27</v>
      </c>
      <c r="F37" s="38" t="s">
        <v>27</v>
      </c>
      <c r="G37" s="39" t="s">
        <v>27</v>
      </c>
      <c r="H37"/>
      <c r="I37"/>
      <c r="J37"/>
      <c r="K37"/>
      <c r="L37"/>
      <c r="M37"/>
      <c r="N37"/>
      <c r="O37"/>
      <c r="P37"/>
      <c r="Q37"/>
      <c r="R37"/>
    </row>
    <row r="38" spans="1:23" s="3" customFormat="1" ht="24.95" customHeight="1" x14ac:dyDescent="0.25">
      <c r="A38" s="50" t="s">
        <v>6</v>
      </c>
      <c r="B38" s="46">
        <v>13.982509</v>
      </c>
      <c r="C38" s="40">
        <v>11.899074000000001</v>
      </c>
      <c r="D38" s="40">
        <v>4.0020449999999999</v>
      </c>
      <c r="E38" s="40">
        <v>3.6539730000000001</v>
      </c>
      <c r="F38" s="40">
        <v>2.732707</v>
      </c>
      <c r="G38" s="41">
        <v>2.0011359999999998</v>
      </c>
      <c r="H38"/>
      <c r="I38"/>
      <c r="J38"/>
      <c r="K38"/>
      <c r="L38"/>
      <c r="M38"/>
      <c r="N38"/>
      <c r="O38"/>
      <c r="P38"/>
      <c r="Q38"/>
      <c r="R38"/>
    </row>
    <row r="39" spans="1:23" s="3" customFormat="1" ht="24.95" customHeight="1" x14ac:dyDescent="0.25">
      <c r="A39" s="50" t="s">
        <v>10</v>
      </c>
      <c r="B39" s="46">
        <v>22.965215000000001</v>
      </c>
      <c r="C39" s="40">
        <v>19.841177999999999</v>
      </c>
      <c r="D39" s="40">
        <v>10.327582</v>
      </c>
      <c r="E39" s="40">
        <v>8.5606620000000007</v>
      </c>
      <c r="F39" s="40">
        <v>1.9085829999999999</v>
      </c>
      <c r="G39" s="41">
        <v>1.1489579999999999</v>
      </c>
      <c r="H39"/>
      <c r="I39"/>
      <c r="J39"/>
      <c r="K39"/>
      <c r="L39"/>
      <c r="M39"/>
      <c r="N39"/>
      <c r="O39"/>
      <c r="P39"/>
      <c r="Q39"/>
      <c r="R39"/>
    </row>
    <row r="40" spans="1:23" ht="24.95" customHeight="1" thickBot="1" x14ac:dyDescent="0.3">
      <c r="A40" s="51" t="s">
        <v>11</v>
      </c>
      <c r="B40" s="47">
        <v>15.826387</v>
      </c>
      <c r="C40" s="42">
        <v>14.660345</v>
      </c>
      <c r="D40" s="42">
        <v>6.2443499999999998</v>
      </c>
      <c r="E40" s="42">
        <v>4.9184089999999996</v>
      </c>
      <c r="F40" s="42">
        <v>1.1977310000000001</v>
      </c>
      <c r="G40" s="43">
        <v>0.75165300000000002</v>
      </c>
    </row>
  </sheetData>
  <mergeCells count="8">
    <mergeCell ref="C3:C4"/>
    <mergeCell ref="D3:E3"/>
    <mergeCell ref="A14:A19"/>
    <mergeCell ref="A20:A25"/>
    <mergeCell ref="A5:A7"/>
    <mergeCell ref="A8:A13"/>
    <mergeCell ref="A3:A4"/>
    <mergeCell ref="B3:B4"/>
  </mergeCells>
  <printOptions horizontalCentered="1" verticalCentered="1"/>
  <pageMargins left="0.11811023622047245" right="0.11811023622047245" top="0.35433070866141736" bottom="0.35433070866141736" header="0.11811023622047245" footer="0.11811023622047245"/>
  <pageSetup paperSize="8" orientation="landscape" r:id="rId1"/>
  <headerFooter>
    <oddHeader>&amp;C&amp;"Arial"&amp;8&amp;K000000INTERNAL&amp;1#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selection activeCell="I26" sqref="I2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3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</row>
    <row r="2" spans="1:13" s="3" customFormat="1" ht="12" customHeight="1" thickBot="1" x14ac:dyDescent="0.3">
      <c r="A2" s="4"/>
      <c r="I2"/>
      <c r="J2"/>
      <c r="K2"/>
      <c r="L2"/>
      <c r="M2"/>
    </row>
    <row r="3" spans="1:13" s="3" customFormat="1" ht="30.75" customHeight="1" x14ac:dyDescent="0.25">
      <c r="A3" s="94" t="s">
        <v>0</v>
      </c>
      <c r="B3" s="96" t="s">
        <v>16</v>
      </c>
      <c r="C3" s="96" t="s">
        <v>1</v>
      </c>
      <c r="D3" s="98" t="s">
        <v>31</v>
      </c>
      <c r="E3" s="99"/>
      <c r="F3" s="52"/>
      <c r="G3" s="30"/>
      <c r="I3"/>
      <c r="J3"/>
      <c r="K3"/>
      <c r="L3"/>
      <c r="M3"/>
    </row>
    <row r="4" spans="1:13" s="3" customFormat="1" ht="48.75" customHeight="1" thickBot="1" x14ac:dyDescent="0.3">
      <c r="A4" s="95"/>
      <c r="B4" s="97"/>
      <c r="C4" s="97"/>
      <c r="D4" s="78" t="s">
        <v>14</v>
      </c>
      <c r="E4" s="77" t="s">
        <v>36</v>
      </c>
      <c r="F4" s="77" t="s">
        <v>34</v>
      </c>
      <c r="G4" s="79" t="s">
        <v>15</v>
      </c>
      <c r="I4"/>
      <c r="J4"/>
      <c r="K4"/>
      <c r="L4"/>
      <c r="M4"/>
    </row>
    <row r="5" spans="1:13" s="3" customFormat="1" x14ac:dyDescent="0.25">
      <c r="A5" s="8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0.14862800000000001</v>
      </c>
      <c r="G5" s="74">
        <f t="shared" ref="G5:G19" si="0">E5*F5</f>
        <v>0.17735853554000003</v>
      </c>
      <c r="H5" s="8"/>
      <c r="I5"/>
      <c r="J5"/>
      <c r="K5"/>
      <c r="L5"/>
      <c r="M5"/>
    </row>
    <row r="6" spans="1:13" s="3" customFormat="1" ht="15" customHeight="1" x14ac:dyDescent="0.25">
      <c r="A6" s="8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0.14110900000000001</v>
      </c>
      <c r="G6" s="75">
        <f t="shared" si="0"/>
        <v>0.16775545912400003</v>
      </c>
      <c r="H6" s="8"/>
      <c r="I6"/>
      <c r="J6"/>
      <c r="K6"/>
      <c r="L6"/>
      <c r="M6"/>
    </row>
    <row r="7" spans="1:13" s="3" customFormat="1" ht="15.75" customHeight="1" thickBot="1" x14ac:dyDescent="0.3">
      <c r="A7" s="8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0.123112</v>
      </c>
      <c r="G7" s="76">
        <f t="shared" si="0"/>
        <v>0.14814030026400002</v>
      </c>
      <c r="H7" s="8"/>
      <c r="I7"/>
      <c r="J7"/>
      <c r="K7"/>
      <c r="L7"/>
      <c r="M7"/>
    </row>
    <row r="8" spans="1:13" s="3" customFormat="1" ht="15" customHeight="1" x14ac:dyDescent="0.25">
      <c r="A8" s="9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>
        <v>0.14911199999999999</v>
      </c>
      <c r="G8" s="74">
        <f t="shared" si="0"/>
        <v>0.17737752160799999</v>
      </c>
      <c r="H8" s="8"/>
      <c r="I8"/>
      <c r="J8"/>
      <c r="K8"/>
      <c r="L8"/>
      <c r="M8"/>
    </row>
    <row r="9" spans="1:13" s="3" customFormat="1" ht="15" customHeight="1" x14ac:dyDescent="0.25">
      <c r="A9" s="91"/>
      <c r="B9" s="14" t="s">
        <v>4</v>
      </c>
      <c r="C9" s="10">
        <v>5</v>
      </c>
      <c r="D9" s="69">
        <v>6.1772999999999995E-2</v>
      </c>
      <c r="E9" s="66">
        <v>1.199981</v>
      </c>
      <c r="F9" s="72">
        <v>0.13941200000000001</v>
      </c>
      <c r="G9" s="75">
        <f t="shared" si="0"/>
        <v>0.16729175117200001</v>
      </c>
      <c r="H9" s="8"/>
      <c r="I9"/>
      <c r="J9"/>
      <c r="K9"/>
      <c r="L9"/>
      <c r="M9"/>
    </row>
    <row r="10" spans="1:13" s="3" customFormat="1" ht="15" customHeight="1" x14ac:dyDescent="0.25">
      <c r="A10" s="9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</row>
    <row r="11" spans="1:13" s="3" customFormat="1" ht="15" customHeight="1" x14ac:dyDescent="0.25">
      <c r="A11" s="9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/>
      <c r="G11" s="75">
        <f t="shared" si="0"/>
        <v>0</v>
      </c>
      <c r="H11" s="8"/>
      <c r="I11"/>
      <c r="J11"/>
      <c r="K11"/>
      <c r="L11"/>
      <c r="M11"/>
    </row>
    <row r="12" spans="1:13" s="3" customFormat="1" ht="15" customHeight="1" x14ac:dyDescent="0.25">
      <c r="A12" s="91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</row>
    <row r="13" spans="1:13" s="3" customFormat="1" ht="15.75" customHeight="1" thickBot="1" x14ac:dyDescent="0.3">
      <c r="A13" s="9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0.123112</v>
      </c>
      <c r="G13" s="76">
        <f t="shared" si="0"/>
        <v>0.14841262400799998</v>
      </c>
      <c r="H13" s="8"/>
      <c r="I13"/>
      <c r="J13"/>
      <c r="K13"/>
      <c r="L13"/>
      <c r="M13"/>
    </row>
    <row r="14" spans="1:13" s="3" customFormat="1" x14ac:dyDescent="0.25">
      <c r="A14" s="8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>
        <v>0.14911199999999999</v>
      </c>
      <c r="G14" s="74">
        <f t="shared" si="0"/>
        <v>0.16081445887199999</v>
      </c>
      <c r="H14" s="8"/>
      <c r="I14"/>
      <c r="J14"/>
      <c r="K14"/>
      <c r="L14"/>
      <c r="M14"/>
    </row>
    <row r="15" spans="1:13" s="3" customFormat="1" ht="15" customHeight="1" x14ac:dyDescent="0.25">
      <c r="A15" s="8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>
        <v>0.13941200000000001</v>
      </c>
      <c r="G15" s="75">
        <f t="shared" si="0"/>
        <v>0.15095057359199998</v>
      </c>
      <c r="H15" s="8"/>
      <c r="I15"/>
      <c r="J15"/>
      <c r="K15"/>
      <c r="L15"/>
      <c r="M15"/>
    </row>
    <row r="16" spans="1:13" s="3" customFormat="1" ht="15" customHeight="1" x14ac:dyDescent="0.25">
      <c r="A16" s="88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</row>
    <row r="17" spans="1:13" s="3" customFormat="1" ht="15" customHeight="1" x14ac:dyDescent="0.25">
      <c r="A17" s="88"/>
      <c r="B17" s="16" t="s">
        <v>7</v>
      </c>
      <c r="C17" s="17">
        <v>13</v>
      </c>
      <c r="D17" s="69">
        <v>2.809E-2</v>
      </c>
      <c r="E17" s="66">
        <v>1.070473</v>
      </c>
      <c r="F17" s="72"/>
      <c r="G17" s="75">
        <f t="shared" si="0"/>
        <v>0</v>
      </c>
      <c r="H17" s="8"/>
      <c r="I17"/>
      <c r="J17"/>
      <c r="K17"/>
      <c r="L17"/>
      <c r="M17"/>
    </row>
    <row r="18" spans="1:13" s="3" customFormat="1" ht="15" customHeight="1" x14ac:dyDescent="0.25">
      <c r="A18" s="8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</row>
    <row r="19" spans="1:13" s="3" customFormat="1" ht="15.75" customHeight="1" thickBot="1" x14ac:dyDescent="0.3">
      <c r="A19" s="8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0.123112</v>
      </c>
      <c r="G19" s="76">
        <f t="shared" si="0"/>
        <v>0.13440764911199998</v>
      </c>
      <c r="H19" s="8"/>
      <c r="I19"/>
      <c r="J19"/>
      <c r="K19"/>
      <c r="L19"/>
      <c r="M19"/>
    </row>
    <row r="20" spans="1:13" s="3" customFormat="1" ht="15.75" customHeight="1" x14ac:dyDescent="0.25">
      <c r="A20" s="8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>
        <v>0.14911199999999999</v>
      </c>
      <c r="G20" s="83"/>
      <c r="H20" s="8"/>
      <c r="I20"/>
      <c r="J20"/>
      <c r="K20"/>
      <c r="L20"/>
      <c r="M20"/>
    </row>
    <row r="21" spans="1:13" s="3" customFormat="1" ht="15.75" customHeight="1" x14ac:dyDescent="0.25">
      <c r="A21" s="8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>
        <v>0.13941200000000001</v>
      </c>
      <c r="G21" s="84"/>
      <c r="H21" s="8"/>
      <c r="I21"/>
      <c r="J21"/>
      <c r="K21"/>
      <c r="L21"/>
      <c r="M21"/>
    </row>
    <row r="22" spans="1:13" s="3" customFormat="1" ht="15.75" customHeight="1" x14ac:dyDescent="0.25">
      <c r="A22" s="88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</row>
    <row r="23" spans="1:13" s="3" customFormat="1" ht="15.75" customHeight="1" x14ac:dyDescent="0.25">
      <c r="A23" s="88"/>
      <c r="B23" s="16" t="s">
        <v>7</v>
      </c>
      <c r="C23" s="17">
        <v>13</v>
      </c>
      <c r="D23" s="69">
        <v>2.809E-2</v>
      </c>
      <c r="E23" s="81">
        <v>1.070473</v>
      </c>
      <c r="F23" s="72"/>
      <c r="G23" s="84"/>
      <c r="H23" s="8"/>
      <c r="I23"/>
      <c r="J23"/>
      <c r="K23"/>
      <c r="L23"/>
      <c r="M23"/>
    </row>
    <row r="24" spans="1:13" s="3" customFormat="1" ht="15.75" customHeight="1" x14ac:dyDescent="0.25">
      <c r="A24" s="8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</row>
    <row r="25" spans="1:13" s="3" customFormat="1" ht="15.75" customHeight="1" thickBot="1" x14ac:dyDescent="0.3">
      <c r="A25" s="89"/>
      <c r="B25" s="11" t="s">
        <v>9</v>
      </c>
      <c r="C25" s="12">
        <v>15</v>
      </c>
      <c r="D25" s="70">
        <v>2.8718E-2</v>
      </c>
      <c r="E25" s="82">
        <v>1.091</v>
      </c>
      <c r="F25" s="73">
        <v>0.123112</v>
      </c>
      <c r="G25" s="85"/>
      <c r="H25" s="8"/>
      <c r="I25"/>
      <c r="J25"/>
      <c r="K25"/>
      <c r="L25"/>
      <c r="M25"/>
    </row>
    <row r="26" spans="1:13" s="3" customFormat="1" ht="15" customHeight="1" x14ac:dyDescent="0.25">
      <c r="A26" s="9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>
        <v>0.14911199999999999</v>
      </c>
      <c r="G26" s="83"/>
      <c r="H26" s="8"/>
      <c r="I26"/>
      <c r="J26"/>
      <c r="K26"/>
      <c r="L26"/>
      <c r="M26"/>
    </row>
    <row r="27" spans="1:13" s="3" customFormat="1" ht="15" customHeight="1" x14ac:dyDescent="0.25">
      <c r="A27" s="9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>
        <v>0.13941200000000001</v>
      </c>
      <c r="G27" s="84"/>
      <c r="H27" s="8"/>
      <c r="I27"/>
      <c r="J27"/>
      <c r="K27"/>
      <c r="L27"/>
      <c r="M27"/>
    </row>
    <row r="28" spans="1:13" s="3" customFormat="1" ht="15" customHeight="1" x14ac:dyDescent="0.25">
      <c r="A28" s="9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</row>
    <row r="29" spans="1:13" s="3" customFormat="1" ht="15" customHeight="1" x14ac:dyDescent="0.25">
      <c r="A29" s="9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/>
      <c r="G29" s="84"/>
      <c r="H29" s="8"/>
      <c r="I29"/>
      <c r="J29"/>
      <c r="K29"/>
      <c r="L29"/>
      <c r="M29"/>
    </row>
    <row r="30" spans="1:13" s="3" customFormat="1" ht="15" customHeight="1" x14ac:dyDescent="0.25">
      <c r="A30" s="91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</row>
    <row r="31" spans="1:13" s="3" customFormat="1" ht="15.75" customHeight="1" thickBot="1" x14ac:dyDescent="0.3">
      <c r="A31" s="9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0.123112</v>
      </c>
      <c r="G31" s="85"/>
      <c r="H31" s="8"/>
      <c r="I31"/>
      <c r="J31"/>
      <c r="K31"/>
      <c r="L31"/>
      <c r="M31"/>
    </row>
    <row r="32" spans="1:13" s="3" customFormat="1" ht="5.25" customHeight="1" x14ac:dyDescent="0.25">
      <c r="B32" s="18"/>
      <c r="I32"/>
      <c r="J32"/>
      <c r="K32"/>
      <c r="L32"/>
      <c r="M32"/>
    </row>
    <row r="33" spans="1:13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</row>
    <row r="34" spans="1:13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3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3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3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3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3" s="3" customFormat="1" x14ac:dyDescent="0.25">
      <c r="A39" s="4"/>
      <c r="I39"/>
      <c r="J39"/>
      <c r="K39"/>
    </row>
    <row r="40" spans="1:13" s="3" customFormat="1" ht="15" customHeight="1" x14ac:dyDescent="0.25">
      <c r="A40"/>
      <c r="H40"/>
      <c r="I40"/>
      <c r="J40"/>
      <c r="K40"/>
      <c r="L40"/>
      <c r="M40"/>
    </row>
    <row r="41" spans="1:13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</row>
    <row r="42" spans="1:13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3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3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3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3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workbookViewId="0">
      <selection activeCell="H30" sqref="H30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2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</row>
    <row r="2" spans="1:12" s="3" customFormat="1" ht="12" customHeight="1" thickBot="1" x14ac:dyDescent="0.3">
      <c r="A2" s="4"/>
      <c r="I2"/>
      <c r="J2"/>
      <c r="K2"/>
      <c r="L2"/>
    </row>
    <row r="3" spans="1:12" s="3" customFormat="1" ht="30.75" customHeight="1" x14ac:dyDescent="0.25">
      <c r="A3" s="94" t="s">
        <v>0</v>
      </c>
      <c r="B3" s="96" t="s">
        <v>16</v>
      </c>
      <c r="C3" s="96" t="s">
        <v>1</v>
      </c>
      <c r="D3" s="98" t="s">
        <v>31</v>
      </c>
      <c r="E3" s="99"/>
      <c r="F3" s="52"/>
      <c r="G3" s="30"/>
      <c r="I3"/>
      <c r="J3"/>
      <c r="K3"/>
      <c r="L3"/>
    </row>
    <row r="4" spans="1:12" s="3" customFormat="1" ht="48.75" customHeight="1" thickBot="1" x14ac:dyDescent="0.3">
      <c r="A4" s="95"/>
      <c r="B4" s="97"/>
      <c r="C4" s="9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</row>
    <row r="5" spans="1:12" s="3" customFormat="1" x14ac:dyDescent="0.25">
      <c r="A5" s="8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9.5478999999999994E-2</v>
      </c>
      <c r="G5" s="74">
        <f t="shared" ref="G5:G19" si="0">E5*F5</f>
        <v>0.11393556809499999</v>
      </c>
      <c r="H5" s="8"/>
      <c r="I5"/>
      <c r="J5"/>
      <c r="K5"/>
      <c r="L5"/>
    </row>
    <row r="6" spans="1:12" s="3" customFormat="1" ht="15" customHeight="1" x14ac:dyDescent="0.25">
      <c r="A6" s="8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8.7085999999999997E-2</v>
      </c>
      <c r="G6" s="75">
        <f t="shared" si="0"/>
        <v>0.103530971896</v>
      </c>
      <c r="H6" s="8"/>
      <c r="I6"/>
      <c r="J6"/>
      <c r="K6"/>
      <c r="L6"/>
    </row>
    <row r="7" spans="1:12" s="3" customFormat="1" ht="15.75" customHeight="1" thickBot="1" x14ac:dyDescent="0.3">
      <c r="A7" s="8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8.8137999999999994E-2</v>
      </c>
      <c r="G7" s="76">
        <f t="shared" si="0"/>
        <v>0.106056190986</v>
      </c>
      <c r="H7" s="8"/>
      <c r="I7"/>
      <c r="J7"/>
      <c r="K7"/>
      <c r="L7"/>
    </row>
    <row r="8" spans="1:12" s="3" customFormat="1" ht="15" customHeight="1" x14ac:dyDescent="0.25">
      <c r="A8" s="9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</row>
    <row r="9" spans="1:12" s="3" customFormat="1" ht="15" customHeight="1" x14ac:dyDescent="0.25">
      <c r="A9" s="91"/>
      <c r="B9" s="14" t="s">
        <v>4</v>
      </c>
      <c r="C9" s="10">
        <v>5</v>
      </c>
      <c r="D9" s="69">
        <v>6.1772999999999995E-2</v>
      </c>
      <c r="E9" s="66">
        <v>1.199981</v>
      </c>
      <c r="F9" s="72">
        <v>9.6416000000000002E-2</v>
      </c>
      <c r="G9" s="75">
        <f t="shared" si="0"/>
        <v>0.11569736809599999</v>
      </c>
      <c r="H9" s="8"/>
      <c r="I9"/>
      <c r="J9"/>
      <c r="K9"/>
      <c r="L9"/>
    </row>
    <row r="10" spans="1:12" s="3" customFormat="1" ht="15" customHeight="1" x14ac:dyDescent="0.25">
      <c r="A10" s="9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>
        <v>8.4681000000000006E-2</v>
      </c>
      <c r="G10" s="75">
        <f t="shared" si="0"/>
        <v>9.9374169672000023E-2</v>
      </c>
      <c r="H10" s="8"/>
      <c r="I10"/>
      <c r="J10"/>
      <c r="K10"/>
      <c r="L10"/>
    </row>
    <row r="11" spans="1:12" s="3" customFormat="1" ht="15" customHeight="1" x14ac:dyDescent="0.25">
      <c r="A11" s="9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/>
      <c r="G11" s="75">
        <f t="shared" si="0"/>
        <v>0</v>
      </c>
      <c r="H11" s="8"/>
      <c r="I11"/>
      <c r="J11"/>
      <c r="K11"/>
      <c r="L11"/>
    </row>
    <row r="12" spans="1:12" s="3" customFormat="1" ht="15" customHeight="1" x14ac:dyDescent="0.25">
      <c r="A12" s="91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</row>
    <row r="13" spans="1:12" s="3" customFormat="1" ht="15.75" customHeight="1" thickBot="1" x14ac:dyDescent="0.3">
      <c r="A13" s="9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8.8137999999999994E-2</v>
      </c>
      <c r="G13" s="76">
        <f t="shared" si="0"/>
        <v>0.10625115224199999</v>
      </c>
      <c r="H13" s="8"/>
      <c r="I13"/>
      <c r="J13"/>
      <c r="K13"/>
      <c r="L13"/>
    </row>
    <row r="14" spans="1:12" s="3" customFormat="1" x14ac:dyDescent="0.25">
      <c r="A14" s="8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</row>
    <row r="15" spans="1:12" s="3" customFormat="1" ht="15" customHeight="1" x14ac:dyDescent="0.25">
      <c r="A15" s="8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>
        <v>9.6416000000000002E-2</v>
      </c>
      <c r="G15" s="75">
        <f t="shared" si="0"/>
        <v>0.104395966656</v>
      </c>
      <c r="H15" s="8"/>
      <c r="I15"/>
      <c r="J15"/>
      <c r="K15"/>
      <c r="L15"/>
    </row>
    <row r="16" spans="1:12" s="3" customFormat="1" ht="15" customHeight="1" x14ac:dyDescent="0.25">
      <c r="A16" s="88"/>
      <c r="B16" s="16" t="s">
        <v>5</v>
      </c>
      <c r="C16" s="17">
        <v>12</v>
      </c>
      <c r="D16" s="69">
        <v>3.279E-2</v>
      </c>
      <c r="E16" s="66">
        <v>1.076856</v>
      </c>
      <c r="F16" s="72">
        <v>8.4681000000000006E-2</v>
      </c>
      <c r="G16" s="75">
        <f t="shared" si="0"/>
        <v>9.1189242936000003E-2</v>
      </c>
      <c r="H16" s="8"/>
      <c r="I16"/>
      <c r="J16"/>
      <c r="K16"/>
      <c r="L16"/>
    </row>
    <row r="17" spans="1:12" s="3" customFormat="1" ht="15" customHeight="1" x14ac:dyDescent="0.25">
      <c r="A17" s="88"/>
      <c r="B17" s="16" t="s">
        <v>7</v>
      </c>
      <c r="C17" s="17">
        <v>13</v>
      </c>
      <c r="D17" s="69">
        <v>2.809E-2</v>
      </c>
      <c r="E17" s="66">
        <v>1.070473</v>
      </c>
      <c r="F17" s="72"/>
      <c r="G17" s="75">
        <f t="shared" si="0"/>
        <v>0</v>
      </c>
      <c r="H17" s="8"/>
      <c r="I17"/>
      <c r="J17"/>
      <c r="K17"/>
      <c r="L17"/>
    </row>
    <row r="18" spans="1:12" s="3" customFormat="1" ht="15" customHeight="1" x14ac:dyDescent="0.25">
      <c r="A18" s="8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</row>
    <row r="19" spans="1:12" s="3" customFormat="1" ht="15.75" customHeight="1" thickBot="1" x14ac:dyDescent="0.3">
      <c r="A19" s="8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8.8137999999999994E-2</v>
      </c>
      <c r="G19" s="76">
        <f t="shared" si="0"/>
        <v>9.6224749637999984E-2</v>
      </c>
      <c r="H19" s="8"/>
      <c r="I19"/>
      <c r="J19"/>
      <c r="K19"/>
      <c r="L19"/>
    </row>
    <row r="20" spans="1:12" s="3" customFormat="1" ht="15.75" customHeight="1" x14ac:dyDescent="0.25">
      <c r="A20" s="8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</row>
    <row r="21" spans="1:12" s="3" customFormat="1" ht="15.75" customHeight="1" x14ac:dyDescent="0.25">
      <c r="A21" s="8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>
        <v>9.6416000000000002E-2</v>
      </c>
      <c r="G21" s="84"/>
      <c r="H21" s="8"/>
      <c r="I21"/>
      <c r="J21"/>
      <c r="K21"/>
      <c r="L21"/>
    </row>
    <row r="22" spans="1:12" s="3" customFormat="1" ht="15.75" customHeight="1" x14ac:dyDescent="0.25">
      <c r="A22" s="88"/>
      <c r="B22" s="16" t="s">
        <v>5</v>
      </c>
      <c r="C22" s="17">
        <v>12</v>
      </c>
      <c r="D22" s="69">
        <v>3.279E-2</v>
      </c>
      <c r="E22" s="81">
        <v>1.0760000000000001</v>
      </c>
      <c r="F22" s="72">
        <v>8.4681000000000006E-2</v>
      </c>
      <c r="G22" s="84"/>
      <c r="H22" s="8"/>
      <c r="I22"/>
      <c r="J22"/>
      <c r="K22"/>
      <c r="L22"/>
    </row>
    <row r="23" spans="1:12" s="3" customFormat="1" ht="15.75" customHeight="1" x14ac:dyDescent="0.25">
      <c r="A23" s="88"/>
      <c r="B23" s="16" t="s">
        <v>7</v>
      </c>
      <c r="C23" s="17">
        <v>13</v>
      </c>
      <c r="D23" s="69">
        <v>2.809E-2</v>
      </c>
      <c r="E23" s="81">
        <v>1.070473</v>
      </c>
      <c r="F23" s="72"/>
      <c r="G23" s="84"/>
      <c r="H23" s="8"/>
      <c r="I23"/>
      <c r="J23"/>
      <c r="K23"/>
      <c r="L23"/>
    </row>
    <row r="24" spans="1:12" s="3" customFormat="1" ht="15.75" customHeight="1" x14ac:dyDescent="0.25">
      <c r="A24" s="8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</row>
    <row r="25" spans="1:12" s="3" customFormat="1" ht="15.75" customHeight="1" thickBot="1" x14ac:dyDescent="0.3">
      <c r="A25" s="89"/>
      <c r="B25" s="11" t="s">
        <v>9</v>
      </c>
      <c r="C25" s="12">
        <v>15</v>
      </c>
      <c r="D25" s="70">
        <v>2.8718E-2</v>
      </c>
      <c r="E25" s="82">
        <v>1.091</v>
      </c>
      <c r="F25" s="73">
        <v>8.8137999999999994E-2</v>
      </c>
      <c r="G25" s="85"/>
      <c r="H25" s="8"/>
      <c r="I25"/>
      <c r="J25"/>
      <c r="K25"/>
      <c r="L25"/>
    </row>
    <row r="26" spans="1:12" s="3" customFormat="1" ht="15" customHeight="1" x14ac:dyDescent="0.25">
      <c r="A26" s="9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</row>
    <row r="27" spans="1:12" s="3" customFormat="1" ht="15" customHeight="1" x14ac:dyDescent="0.25">
      <c r="A27" s="9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>
        <v>9.6416000000000002E-2</v>
      </c>
      <c r="G27" s="84"/>
      <c r="H27" s="8"/>
      <c r="I27"/>
      <c r="J27"/>
      <c r="K27"/>
      <c r="L27"/>
    </row>
    <row r="28" spans="1:12" s="3" customFormat="1" ht="15" customHeight="1" x14ac:dyDescent="0.25">
      <c r="A28" s="9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>
        <v>8.4681000000000006E-2</v>
      </c>
      <c r="G28" s="84"/>
      <c r="H28" s="8"/>
      <c r="I28"/>
      <c r="J28"/>
      <c r="K28"/>
      <c r="L28"/>
    </row>
    <row r="29" spans="1:12" s="3" customFormat="1" ht="15" customHeight="1" x14ac:dyDescent="0.25">
      <c r="A29" s="9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/>
      <c r="G29" s="84"/>
      <c r="H29" s="8"/>
      <c r="I29"/>
      <c r="J29"/>
      <c r="K29"/>
      <c r="L29"/>
    </row>
    <row r="30" spans="1:12" s="3" customFormat="1" ht="15" customHeight="1" x14ac:dyDescent="0.25">
      <c r="A30" s="91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</row>
    <row r="31" spans="1:12" s="3" customFormat="1" ht="15.75" customHeight="1" thickBot="1" x14ac:dyDescent="0.3">
      <c r="A31" s="9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8.8137999999999994E-2</v>
      </c>
      <c r="G31" s="85"/>
      <c r="H31" s="8"/>
      <c r="I31"/>
      <c r="J31"/>
      <c r="K31"/>
      <c r="L31"/>
    </row>
    <row r="32" spans="1:12" s="3" customFormat="1" ht="5.25" customHeight="1" x14ac:dyDescent="0.25">
      <c r="B32" s="18"/>
      <c r="I32"/>
      <c r="J32"/>
      <c r="K32"/>
      <c r="L32"/>
    </row>
    <row r="33" spans="1:12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</row>
    <row r="34" spans="1:12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2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2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2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2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2" s="3" customFormat="1" x14ac:dyDescent="0.25">
      <c r="A39" s="4"/>
      <c r="I39"/>
      <c r="J39"/>
    </row>
    <row r="40" spans="1:12" s="3" customFormat="1" ht="15" customHeight="1" x14ac:dyDescent="0.25">
      <c r="A40"/>
      <c r="H40"/>
      <c r="I40"/>
      <c r="J40"/>
      <c r="K40"/>
      <c r="L40"/>
    </row>
    <row r="41" spans="1:12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</row>
    <row r="42" spans="1:12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2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2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2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2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selection activeCell="I30" sqref="I30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3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</row>
    <row r="2" spans="1:13" s="3" customFormat="1" ht="12" customHeight="1" thickBot="1" x14ac:dyDescent="0.3">
      <c r="A2" s="4"/>
      <c r="I2"/>
      <c r="J2"/>
      <c r="K2"/>
      <c r="L2"/>
      <c r="M2"/>
    </row>
    <row r="3" spans="1:13" s="3" customFormat="1" ht="30.75" customHeight="1" x14ac:dyDescent="0.25">
      <c r="A3" s="94" t="s">
        <v>0</v>
      </c>
      <c r="B3" s="96" t="s">
        <v>16</v>
      </c>
      <c r="C3" s="96" t="s">
        <v>1</v>
      </c>
      <c r="D3" s="98" t="s">
        <v>31</v>
      </c>
      <c r="E3" s="99"/>
      <c r="F3" s="52"/>
      <c r="G3" s="30"/>
      <c r="I3"/>
      <c r="J3"/>
      <c r="K3"/>
      <c r="L3"/>
      <c r="M3"/>
    </row>
    <row r="4" spans="1:13" s="3" customFormat="1" ht="48.75" customHeight="1" thickBot="1" x14ac:dyDescent="0.3">
      <c r="A4" s="95"/>
      <c r="B4" s="97"/>
      <c r="C4" s="9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</row>
    <row r="5" spans="1:13" s="3" customFormat="1" x14ac:dyDescent="0.25">
      <c r="A5" s="8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7.9633999999999996E-2</v>
      </c>
      <c r="G5" s="74">
        <f t="shared" ref="G5:G19" si="0">E5*F5</f>
        <v>9.5027650369999994E-2</v>
      </c>
      <c r="H5" s="8"/>
      <c r="I5"/>
      <c r="J5"/>
      <c r="K5"/>
      <c r="L5"/>
      <c r="M5"/>
    </row>
    <row r="6" spans="1:13" s="3" customFormat="1" ht="15" customHeight="1" x14ac:dyDescent="0.25">
      <c r="A6" s="8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7.4403999999999998E-2</v>
      </c>
      <c r="G6" s="75">
        <f t="shared" si="0"/>
        <v>8.8454153743999994E-2</v>
      </c>
      <c r="H6" s="8"/>
      <c r="I6"/>
      <c r="J6"/>
      <c r="K6"/>
      <c r="L6"/>
      <c r="M6"/>
    </row>
    <row r="7" spans="1:13" s="3" customFormat="1" ht="15.75" customHeight="1" thickBot="1" x14ac:dyDescent="0.3">
      <c r="A7" s="8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7.1104000000000001E-2</v>
      </c>
      <c r="G7" s="76">
        <f t="shared" si="0"/>
        <v>8.5559229888000007E-2</v>
      </c>
      <c r="H7" s="8"/>
      <c r="I7"/>
      <c r="J7"/>
      <c r="K7"/>
      <c r="L7"/>
      <c r="M7"/>
    </row>
    <row r="8" spans="1:13" s="3" customFormat="1" ht="15" customHeight="1" x14ac:dyDescent="0.25">
      <c r="A8" s="9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  <c r="M8"/>
    </row>
    <row r="9" spans="1:13" s="3" customFormat="1" ht="15" customHeight="1" x14ac:dyDescent="0.25">
      <c r="A9" s="91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</row>
    <row r="10" spans="1:13" s="3" customFormat="1" ht="15" customHeight="1" x14ac:dyDescent="0.25">
      <c r="A10" s="9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</row>
    <row r="11" spans="1:13" s="3" customFormat="1" ht="15" customHeight="1" x14ac:dyDescent="0.25">
      <c r="A11" s="9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8.1603999999999996E-2</v>
      </c>
      <c r="G11" s="75">
        <f t="shared" si="0"/>
        <v>9.5417435495999986E-2</v>
      </c>
      <c r="H11" s="8"/>
      <c r="I11"/>
      <c r="J11"/>
      <c r="K11"/>
      <c r="L11"/>
      <c r="M11"/>
    </row>
    <row r="12" spans="1:13" s="3" customFormat="1" ht="15" customHeight="1" x14ac:dyDescent="0.25">
      <c r="A12" s="91"/>
      <c r="B12" s="14" t="s">
        <v>8</v>
      </c>
      <c r="C12" s="10">
        <v>8</v>
      </c>
      <c r="D12" s="69">
        <v>3.1269999999999999E-2</v>
      </c>
      <c r="E12" s="66">
        <v>1.160938</v>
      </c>
      <c r="F12" s="72">
        <v>7.1124999999999994E-2</v>
      </c>
      <c r="G12" s="75">
        <f t="shared" si="0"/>
        <v>8.2571715249999997E-2</v>
      </c>
      <c r="H12" s="8"/>
      <c r="I12"/>
      <c r="J12"/>
      <c r="K12"/>
      <c r="L12"/>
      <c r="M12"/>
    </row>
    <row r="13" spans="1:13" s="3" customFormat="1" ht="15.75" customHeight="1" thickBot="1" x14ac:dyDescent="0.3">
      <c r="A13" s="9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7.1104000000000001E-2</v>
      </c>
      <c r="G13" s="76">
        <f t="shared" si="0"/>
        <v>8.5716511935999995E-2</v>
      </c>
      <c r="H13" s="8"/>
      <c r="I13"/>
      <c r="J13"/>
      <c r="K13"/>
      <c r="L13"/>
      <c r="M13"/>
    </row>
    <row r="14" spans="1:13" s="3" customFormat="1" x14ac:dyDescent="0.25">
      <c r="A14" s="8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</row>
    <row r="15" spans="1:13" s="3" customFormat="1" ht="15" customHeight="1" x14ac:dyDescent="0.25">
      <c r="A15" s="8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</row>
    <row r="16" spans="1:13" s="3" customFormat="1" ht="15" customHeight="1" x14ac:dyDescent="0.25">
      <c r="A16" s="88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</row>
    <row r="17" spans="1:13" s="3" customFormat="1" ht="15" customHeight="1" x14ac:dyDescent="0.25">
      <c r="A17" s="88"/>
      <c r="B17" s="16" t="s">
        <v>7</v>
      </c>
      <c r="C17" s="17">
        <v>13</v>
      </c>
      <c r="D17" s="69">
        <v>2.809E-2</v>
      </c>
      <c r="E17" s="66">
        <v>1.070473</v>
      </c>
      <c r="F17" s="72">
        <v>8.1603999999999996E-2</v>
      </c>
      <c r="G17" s="75">
        <f t="shared" si="0"/>
        <v>8.7354878691999996E-2</v>
      </c>
      <c r="H17" s="8"/>
      <c r="I17"/>
      <c r="J17"/>
      <c r="K17"/>
      <c r="L17"/>
      <c r="M17"/>
    </row>
    <row r="18" spans="1:13" s="3" customFormat="1" ht="15" customHeight="1" x14ac:dyDescent="0.25">
      <c r="A18" s="8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>
        <v>7.1124999999999994E-2</v>
      </c>
      <c r="G18" s="75">
        <f t="shared" si="0"/>
        <v>7.4756784749999985E-2</v>
      </c>
      <c r="H18" s="8"/>
      <c r="I18"/>
      <c r="J18"/>
      <c r="K18"/>
      <c r="L18"/>
      <c r="M18"/>
    </row>
    <row r="19" spans="1:13" s="3" customFormat="1" ht="15.75" customHeight="1" thickBot="1" x14ac:dyDescent="0.3">
      <c r="A19" s="8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7.1104000000000001E-2</v>
      </c>
      <c r="G19" s="76">
        <f t="shared" si="0"/>
        <v>7.7627863103999994E-2</v>
      </c>
      <c r="H19" s="8"/>
      <c r="I19"/>
      <c r="J19"/>
      <c r="K19"/>
      <c r="L19"/>
      <c r="M19"/>
    </row>
    <row r="20" spans="1:13" s="3" customFormat="1" ht="15.75" customHeight="1" x14ac:dyDescent="0.25">
      <c r="A20" s="8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</row>
    <row r="21" spans="1:13" s="3" customFormat="1" ht="15.75" customHeight="1" x14ac:dyDescent="0.25">
      <c r="A21" s="8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</row>
    <row r="22" spans="1:13" s="3" customFormat="1" ht="15.75" customHeight="1" x14ac:dyDescent="0.25">
      <c r="A22" s="88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</row>
    <row r="23" spans="1:13" s="3" customFormat="1" ht="15.75" customHeight="1" x14ac:dyDescent="0.25">
      <c r="A23" s="88"/>
      <c r="B23" s="16" t="s">
        <v>7</v>
      </c>
      <c r="C23" s="17">
        <v>13</v>
      </c>
      <c r="D23" s="69">
        <v>2.809E-2</v>
      </c>
      <c r="E23" s="81">
        <v>1.070473</v>
      </c>
      <c r="F23" s="72">
        <v>8.1603999999999996E-2</v>
      </c>
      <c r="G23" s="84"/>
      <c r="H23" s="8"/>
      <c r="I23"/>
      <c r="J23"/>
      <c r="K23"/>
      <c r="L23"/>
      <c r="M23"/>
    </row>
    <row r="24" spans="1:13" s="3" customFormat="1" ht="15.75" customHeight="1" x14ac:dyDescent="0.25">
      <c r="A24" s="8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>
        <v>7.1124999999999994E-2</v>
      </c>
      <c r="G24" s="84"/>
      <c r="H24" s="8"/>
      <c r="I24"/>
      <c r="J24"/>
      <c r="K24"/>
      <c r="L24"/>
      <c r="M24"/>
    </row>
    <row r="25" spans="1:13" s="3" customFormat="1" ht="15.75" customHeight="1" thickBot="1" x14ac:dyDescent="0.3">
      <c r="A25" s="89"/>
      <c r="B25" s="11" t="s">
        <v>9</v>
      </c>
      <c r="C25" s="12">
        <v>15</v>
      </c>
      <c r="D25" s="70">
        <v>2.8718E-2</v>
      </c>
      <c r="E25" s="82">
        <v>1.091</v>
      </c>
      <c r="F25" s="73">
        <v>7.1104000000000001E-2</v>
      </c>
      <c r="G25" s="85"/>
      <c r="H25" s="8"/>
      <c r="I25"/>
      <c r="J25"/>
      <c r="K25"/>
      <c r="L25"/>
      <c r="M25"/>
    </row>
    <row r="26" spans="1:13" s="3" customFormat="1" ht="15" customHeight="1" x14ac:dyDescent="0.25">
      <c r="A26" s="9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</row>
    <row r="27" spans="1:13" s="3" customFormat="1" ht="15" customHeight="1" x14ac:dyDescent="0.25">
      <c r="A27" s="9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</row>
    <row r="28" spans="1:13" s="3" customFormat="1" ht="15" customHeight="1" x14ac:dyDescent="0.25">
      <c r="A28" s="9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</row>
    <row r="29" spans="1:13" s="3" customFormat="1" ht="15" customHeight="1" x14ac:dyDescent="0.25">
      <c r="A29" s="9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8.1603999999999996E-2</v>
      </c>
      <c r="G29" s="84"/>
      <c r="H29" s="8"/>
      <c r="I29"/>
      <c r="J29"/>
      <c r="K29"/>
      <c r="L29"/>
      <c r="M29"/>
    </row>
    <row r="30" spans="1:13" s="3" customFormat="1" ht="15" customHeight="1" x14ac:dyDescent="0.25">
      <c r="A30" s="91"/>
      <c r="B30" s="14" t="s">
        <v>8</v>
      </c>
      <c r="C30" s="10">
        <v>20</v>
      </c>
      <c r="D30" s="69">
        <v>2.1638999999999999E-2</v>
      </c>
      <c r="E30" s="81">
        <v>1.04</v>
      </c>
      <c r="F30" s="72">
        <v>7.1124999999999994E-2</v>
      </c>
      <c r="G30" s="84"/>
      <c r="H30" s="8"/>
      <c r="I30"/>
      <c r="J30"/>
      <c r="K30"/>
      <c r="L30"/>
      <c r="M30"/>
    </row>
    <row r="31" spans="1:13" s="3" customFormat="1" ht="15.75" customHeight="1" thickBot="1" x14ac:dyDescent="0.3">
      <c r="A31" s="9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7.1104000000000001E-2</v>
      </c>
      <c r="G31" s="85"/>
      <c r="H31" s="8"/>
      <c r="I31"/>
      <c r="J31"/>
      <c r="K31"/>
      <c r="L31"/>
      <c r="M31"/>
    </row>
    <row r="32" spans="1:13" s="3" customFormat="1" ht="5.25" customHeight="1" x14ac:dyDescent="0.25">
      <c r="B32" s="18"/>
      <c r="I32"/>
      <c r="J32"/>
      <c r="K32"/>
      <c r="L32"/>
      <c r="M32"/>
    </row>
    <row r="33" spans="1:13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</row>
    <row r="34" spans="1:13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3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3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3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3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3" s="3" customFormat="1" x14ac:dyDescent="0.25">
      <c r="A39" s="4"/>
      <c r="I39"/>
      <c r="J39"/>
      <c r="K39"/>
    </row>
    <row r="40" spans="1:13" s="3" customFormat="1" ht="15" customHeight="1" x14ac:dyDescent="0.25">
      <c r="A40"/>
      <c r="H40"/>
      <c r="I40"/>
      <c r="J40"/>
      <c r="K40"/>
      <c r="L40"/>
      <c r="M40"/>
    </row>
    <row r="41" spans="1:13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</row>
    <row r="42" spans="1:13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3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3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3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3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>
      <selection activeCell="I28" sqref="I28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4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4" s="3" customFormat="1" ht="12" customHeight="1" thickBot="1" x14ac:dyDescent="0.3">
      <c r="A2" s="4"/>
      <c r="I2"/>
      <c r="J2"/>
      <c r="K2"/>
      <c r="L2"/>
      <c r="M2"/>
      <c r="N2"/>
    </row>
    <row r="3" spans="1:14" s="3" customFormat="1" ht="30.75" customHeight="1" x14ac:dyDescent="0.25">
      <c r="A3" s="94" t="s">
        <v>0</v>
      </c>
      <c r="B3" s="96" t="s">
        <v>16</v>
      </c>
      <c r="C3" s="96" t="s">
        <v>1</v>
      </c>
      <c r="D3" s="98" t="s">
        <v>31</v>
      </c>
      <c r="E3" s="99"/>
      <c r="F3" s="52"/>
      <c r="G3" s="30"/>
      <c r="I3"/>
      <c r="J3"/>
      <c r="K3"/>
      <c r="L3"/>
      <c r="M3"/>
      <c r="N3"/>
    </row>
    <row r="4" spans="1:14" s="3" customFormat="1" ht="48.75" customHeight="1" thickBot="1" x14ac:dyDescent="0.3">
      <c r="A4" s="95"/>
      <c r="B4" s="97"/>
      <c r="C4" s="9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4" s="3" customFormat="1" x14ac:dyDescent="0.25">
      <c r="A5" s="8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7.6748999999999998E-2</v>
      </c>
      <c r="G5" s="74">
        <f t="shared" ref="G5:G19" si="0">E5*F5</f>
        <v>9.1584965444999999E-2</v>
      </c>
      <c r="H5" s="8"/>
      <c r="I5"/>
      <c r="J5"/>
      <c r="K5"/>
      <c r="L5"/>
      <c r="M5"/>
      <c r="N5"/>
    </row>
    <row r="6" spans="1:14" s="3" customFormat="1" ht="15" customHeight="1" x14ac:dyDescent="0.25">
      <c r="A6" s="8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7.4458999999999997E-2</v>
      </c>
      <c r="G6" s="75">
        <f t="shared" si="0"/>
        <v>8.8519539723999993E-2</v>
      </c>
      <c r="H6" s="8"/>
      <c r="I6"/>
      <c r="J6"/>
      <c r="K6"/>
      <c r="L6"/>
      <c r="M6"/>
      <c r="N6"/>
    </row>
    <row r="7" spans="1:14" s="3" customFormat="1" ht="15.75" customHeight="1" thickBot="1" x14ac:dyDescent="0.3">
      <c r="A7" s="8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7.2954000000000005E-2</v>
      </c>
      <c r="G7" s="76">
        <f t="shared" si="0"/>
        <v>8.7785329338000012E-2</v>
      </c>
      <c r="H7" s="8"/>
      <c r="I7"/>
      <c r="J7"/>
      <c r="K7"/>
      <c r="L7"/>
      <c r="M7"/>
      <c r="N7"/>
    </row>
    <row r="8" spans="1:14" s="3" customFormat="1" ht="15" customHeight="1" x14ac:dyDescent="0.25">
      <c r="A8" s="9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  <c r="M8"/>
      <c r="N8"/>
    </row>
    <row r="9" spans="1:14" s="3" customFormat="1" ht="15" customHeight="1" x14ac:dyDescent="0.25">
      <c r="A9" s="91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4" s="3" customFormat="1" ht="15" customHeight="1" x14ac:dyDescent="0.25">
      <c r="A10" s="9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  <c r="N10"/>
    </row>
    <row r="11" spans="1:14" s="3" customFormat="1" ht="15" customHeight="1" x14ac:dyDescent="0.25">
      <c r="A11" s="9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7.7828999999999995E-2</v>
      </c>
      <c r="G11" s="75">
        <f t="shared" si="0"/>
        <v>9.1003426145999988E-2</v>
      </c>
      <c r="H11" s="8"/>
      <c r="I11"/>
      <c r="J11"/>
      <c r="K11"/>
      <c r="L11"/>
      <c r="M11"/>
      <c r="N11"/>
    </row>
    <row r="12" spans="1:14" s="3" customFormat="1" ht="15" customHeight="1" x14ac:dyDescent="0.25">
      <c r="A12" s="91"/>
      <c r="B12" s="14" t="s">
        <v>8</v>
      </c>
      <c r="C12" s="10">
        <v>8</v>
      </c>
      <c r="D12" s="69">
        <v>3.1269999999999999E-2</v>
      </c>
      <c r="E12" s="66">
        <v>1.160938</v>
      </c>
      <c r="F12" s="72">
        <v>7.2744000000000003E-2</v>
      </c>
      <c r="G12" s="75">
        <f t="shared" si="0"/>
        <v>8.4451273872000007E-2</v>
      </c>
      <c r="H12" s="8"/>
      <c r="I12"/>
      <c r="J12"/>
      <c r="K12"/>
      <c r="L12"/>
      <c r="M12"/>
      <c r="N12"/>
    </row>
    <row r="13" spans="1:14" s="3" customFormat="1" ht="15.75" customHeight="1" thickBot="1" x14ac:dyDescent="0.3">
      <c r="A13" s="9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7.2954000000000005E-2</v>
      </c>
      <c r="G13" s="76">
        <f t="shared" si="0"/>
        <v>8.7946703586E-2</v>
      </c>
      <c r="H13" s="8"/>
      <c r="I13"/>
      <c r="J13"/>
      <c r="K13"/>
      <c r="L13"/>
      <c r="M13"/>
      <c r="N13"/>
    </row>
    <row r="14" spans="1:14" s="3" customFormat="1" x14ac:dyDescent="0.25">
      <c r="A14" s="8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4" s="3" customFormat="1" ht="15" customHeight="1" x14ac:dyDescent="0.25">
      <c r="A15" s="8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4" s="3" customFormat="1" ht="15" customHeight="1" x14ac:dyDescent="0.25">
      <c r="A16" s="88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88"/>
      <c r="B17" s="16" t="s">
        <v>7</v>
      </c>
      <c r="C17" s="17">
        <v>13</v>
      </c>
      <c r="D17" s="69">
        <v>2.809E-2</v>
      </c>
      <c r="E17" s="66">
        <v>1.070473</v>
      </c>
      <c r="F17" s="72">
        <v>7.7828999999999995E-2</v>
      </c>
      <c r="G17" s="75">
        <f t="shared" si="0"/>
        <v>8.3313843116999992E-2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8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>
        <v>7.2744000000000003E-2</v>
      </c>
      <c r="G18" s="75">
        <f t="shared" si="0"/>
        <v>7.6458454127999995E-2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8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7.2954000000000005E-2</v>
      </c>
      <c r="G19" s="76">
        <f t="shared" si="0"/>
        <v>7.9647602454000002E-2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8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8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88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88"/>
      <c r="B23" s="16" t="s">
        <v>7</v>
      </c>
      <c r="C23" s="17">
        <v>13</v>
      </c>
      <c r="D23" s="69">
        <v>2.809E-2</v>
      </c>
      <c r="E23" s="81">
        <v>1.070473</v>
      </c>
      <c r="F23" s="72">
        <v>7.7828999999999995E-2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8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>
        <v>7.2744000000000003E-2</v>
      </c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89"/>
      <c r="B25" s="11" t="s">
        <v>9</v>
      </c>
      <c r="C25" s="12">
        <v>15</v>
      </c>
      <c r="D25" s="70">
        <v>2.8718E-2</v>
      </c>
      <c r="E25" s="82">
        <v>1.091</v>
      </c>
      <c r="F25" s="73">
        <v>7.2954000000000005E-2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9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9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9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9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7.7828999999999995E-2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91"/>
      <c r="B30" s="14" t="s">
        <v>8</v>
      </c>
      <c r="C30" s="10">
        <v>20</v>
      </c>
      <c r="D30" s="69">
        <v>2.1638999999999999E-2</v>
      </c>
      <c r="E30" s="81">
        <v>1.04</v>
      </c>
      <c r="F30" s="72">
        <v>7.2744000000000003E-2</v>
      </c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9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7.2954000000000005E-2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4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4" s="3" customFormat="1" ht="12" customHeight="1" thickBot="1" x14ac:dyDescent="0.3">
      <c r="A2" s="4"/>
      <c r="I2"/>
      <c r="J2"/>
      <c r="K2"/>
      <c r="L2"/>
      <c r="M2"/>
      <c r="N2"/>
    </row>
    <row r="3" spans="1:14" s="3" customFormat="1" ht="30.75" customHeight="1" x14ac:dyDescent="0.25">
      <c r="A3" s="94" t="s">
        <v>0</v>
      </c>
      <c r="B3" s="96" t="s">
        <v>16</v>
      </c>
      <c r="C3" s="96" t="s">
        <v>1</v>
      </c>
      <c r="D3" s="98" t="s">
        <v>31</v>
      </c>
      <c r="E3" s="99"/>
      <c r="F3" s="52"/>
      <c r="G3" s="30"/>
      <c r="I3"/>
      <c r="J3"/>
      <c r="K3"/>
      <c r="L3"/>
      <c r="M3"/>
      <c r="N3"/>
    </row>
    <row r="4" spans="1:14" s="3" customFormat="1" ht="48.75" customHeight="1" thickBot="1" x14ac:dyDescent="0.3">
      <c r="A4" s="95"/>
      <c r="B4" s="97"/>
      <c r="C4" s="9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4" s="3" customFormat="1" x14ac:dyDescent="0.25">
      <c r="A5" s="8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9.8209000000000005E-2</v>
      </c>
      <c r="G5" s="74">
        <f t="shared" ref="G5:G19" si="0">E5*F5</f>
        <v>0.11719329074500001</v>
      </c>
      <c r="H5" s="8"/>
      <c r="I5"/>
      <c r="J5"/>
      <c r="K5"/>
      <c r="L5"/>
      <c r="M5"/>
      <c r="N5"/>
    </row>
    <row r="6" spans="1:14" s="3" customFormat="1" ht="15" customHeight="1" x14ac:dyDescent="0.25">
      <c r="A6" s="8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9.7272999999999998E-2</v>
      </c>
      <c r="G6" s="75">
        <f t="shared" si="0"/>
        <v>0.115641644228</v>
      </c>
      <c r="H6" s="8"/>
      <c r="I6"/>
      <c r="J6"/>
      <c r="K6"/>
      <c r="L6"/>
      <c r="M6"/>
      <c r="N6"/>
    </row>
    <row r="7" spans="1:14" s="3" customFormat="1" ht="15.75" customHeight="1" thickBot="1" x14ac:dyDescent="0.3">
      <c r="A7" s="8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8.8506000000000001E-2</v>
      </c>
      <c r="G7" s="76">
        <f t="shared" si="0"/>
        <v>0.106499004282</v>
      </c>
      <c r="H7" s="8"/>
      <c r="I7"/>
      <c r="J7"/>
      <c r="K7"/>
      <c r="L7"/>
      <c r="M7"/>
      <c r="N7"/>
    </row>
    <row r="8" spans="1:14" s="3" customFormat="1" ht="15" customHeight="1" x14ac:dyDescent="0.25">
      <c r="A8" s="9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K8"/>
      <c r="L8"/>
      <c r="M8"/>
      <c r="N8"/>
    </row>
    <row r="9" spans="1:14" s="3" customFormat="1" ht="15" customHeight="1" x14ac:dyDescent="0.25">
      <c r="A9" s="91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4" s="3" customFormat="1" ht="15" customHeight="1" x14ac:dyDescent="0.25">
      <c r="A10" s="9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>
        <v>9.8677000000000001E-2</v>
      </c>
      <c r="G10" s="75">
        <f t="shared" si="0"/>
        <v>0.11579864362400001</v>
      </c>
      <c r="H10" s="8"/>
      <c r="I10"/>
      <c r="J10"/>
      <c r="K10"/>
      <c r="L10"/>
      <c r="M10"/>
      <c r="N10"/>
    </row>
    <row r="11" spans="1:14" s="3" customFormat="1" ht="15" customHeight="1" x14ac:dyDescent="0.25">
      <c r="A11" s="9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9.6537999999999999E-2</v>
      </c>
      <c r="G11" s="75">
        <f t="shared" si="0"/>
        <v>0.11287937341199999</v>
      </c>
      <c r="H11" s="8"/>
      <c r="I11"/>
      <c r="J11"/>
      <c r="K11"/>
      <c r="L11"/>
      <c r="M11"/>
      <c r="N11"/>
    </row>
    <row r="12" spans="1:14" s="3" customFormat="1" ht="15" customHeight="1" x14ac:dyDescent="0.25">
      <c r="A12" s="91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4" s="3" customFormat="1" ht="15.75" customHeight="1" thickBot="1" x14ac:dyDescent="0.3">
      <c r="A13" s="9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8.8506000000000001E-2</v>
      </c>
      <c r="G13" s="76">
        <f t="shared" si="0"/>
        <v>0.106694779554</v>
      </c>
      <c r="H13" s="8"/>
      <c r="I13"/>
      <c r="J13"/>
      <c r="K13"/>
      <c r="L13"/>
      <c r="M13"/>
      <c r="N13"/>
    </row>
    <row r="14" spans="1:14" s="3" customFormat="1" x14ac:dyDescent="0.25">
      <c r="A14" s="8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4" s="3" customFormat="1" ht="15" customHeight="1" x14ac:dyDescent="0.25">
      <c r="A15" s="8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4" s="3" customFormat="1" ht="15" customHeight="1" x14ac:dyDescent="0.25">
      <c r="A16" s="88"/>
      <c r="B16" s="16" t="s">
        <v>5</v>
      </c>
      <c r="C16" s="17">
        <v>12</v>
      </c>
      <c r="D16" s="69">
        <v>3.279E-2</v>
      </c>
      <c r="E16" s="66">
        <v>1.076856</v>
      </c>
      <c r="F16" s="72">
        <v>9.8677000000000001E-2</v>
      </c>
      <c r="G16" s="75">
        <f t="shared" si="0"/>
        <v>0.10626091951200001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88"/>
      <c r="B17" s="16" t="s">
        <v>7</v>
      </c>
      <c r="C17" s="17">
        <v>13</v>
      </c>
      <c r="D17" s="69">
        <v>2.809E-2</v>
      </c>
      <c r="E17" s="66">
        <v>1.070473</v>
      </c>
      <c r="F17" s="72">
        <v>9.6537999999999999E-2</v>
      </c>
      <c r="G17" s="75">
        <f t="shared" si="0"/>
        <v>0.10334132247400001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8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8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8.8506000000000001E-2</v>
      </c>
      <c r="G19" s="76">
        <f t="shared" si="0"/>
        <v>9.6626514005999989E-2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8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8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88"/>
      <c r="B22" s="16" t="s">
        <v>5</v>
      </c>
      <c r="C22" s="17">
        <v>12</v>
      </c>
      <c r="D22" s="69">
        <v>3.279E-2</v>
      </c>
      <c r="E22" s="81">
        <v>1.0760000000000001</v>
      </c>
      <c r="F22" s="72">
        <v>9.8677000000000001E-2</v>
      </c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88"/>
      <c r="B23" s="16" t="s">
        <v>7</v>
      </c>
      <c r="C23" s="17">
        <v>13</v>
      </c>
      <c r="D23" s="69">
        <v>2.809E-2</v>
      </c>
      <c r="E23" s="81">
        <v>1.070473</v>
      </c>
      <c r="F23" s="72">
        <v>9.6537999999999999E-2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8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89"/>
      <c r="B25" s="11" t="s">
        <v>9</v>
      </c>
      <c r="C25" s="12">
        <v>15</v>
      </c>
      <c r="D25" s="70">
        <v>2.8718E-2</v>
      </c>
      <c r="E25" s="82">
        <v>1.091</v>
      </c>
      <c r="F25" s="73">
        <v>8.8506000000000001E-2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9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9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9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>
        <v>9.8677000000000001E-2</v>
      </c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9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9.6537999999999999E-2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91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9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8.8506000000000001E-2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4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4" s="3" customFormat="1" ht="12" customHeight="1" thickBot="1" x14ac:dyDescent="0.3">
      <c r="A2" s="4"/>
      <c r="I2"/>
      <c r="J2"/>
      <c r="K2"/>
      <c r="L2"/>
      <c r="M2"/>
      <c r="N2"/>
    </row>
    <row r="3" spans="1:14" s="3" customFormat="1" ht="30.75" customHeight="1" x14ac:dyDescent="0.25">
      <c r="A3" s="94" t="s">
        <v>0</v>
      </c>
      <c r="B3" s="96" t="s">
        <v>16</v>
      </c>
      <c r="C3" s="96" t="s">
        <v>1</v>
      </c>
      <c r="D3" s="98" t="s">
        <v>31</v>
      </c>
      <c r="E3" s="99"/>
      <c r="F3" s="52"/>
      <c r="G3" s="30"/>
      <c r="I3"/>
      <c r="J3"/>
      <c r="K3"/>
      <c r="L3"/>
      <c r="M3"/>
      <c r="N3"/>
    </row>
    <row r="4" spans="1:14" s="3" customFormat="1" ht="48.75" customHeight="1" thickBot="1" x14ac:dyDescent="0.3">
      <c r="A4" s="95"/>
      <c r="B4" s="97"/>
      <c r="C4" s="9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4" s="3" customFormat="1" x14ac:dyDescent="0.25">
      <c r="A5" s="8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9.8308999999999994E-2</v>
      </c>
      <c r="G5" s="74">
        <f t="shared" ref="G5:G19" si="0">E5*F5</f>
        <v>0.117312621245</v>
      </c>
      <c r="H5" s="8"/>
      <c r="I5"/>
      <c r="J5"/>
      <c r="K5"/>
      <c r="L5"/>
      <c r="M5"/>
      <c r="N5"/>
    </row>
    <row r="6" spans="1:14" s="3" customFormat="1" ht="15" customHeight="1" x14ac:dyDescent="0.25">
      <c r="A6" s="8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9.7556000000000004E-2</v>
      </c>
      <c r="G6" s="75">
        <f t="shared" si="0"/>
        <v>0.115978084816</v>
      </c>
      <c r="H6" s="8"/>
      <c r="I6"/>
      <c r="J6"/>
      <c r="K6"/>
      <c r="L6"/>
      <c r="M6"/>
      <c r="N6"/>
    </row>
    <row r="7" spans="1:14" s="3" customFormat="1" ht="15.75" customHeight="1" thickBot="1" x14ac:dyDescent="0.3">
      <c r="A7" s="8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8.4320999999999993E-2</v>
      </c>
      <c r="G7" s="76">
        <f t="shared" si="0"/>
        <v>0.101463206337</v>
      </c>
      <c r="H7" s="8"/>
      <c r="I7"/>
      <c r="J7"/>
      <c r="K7"/>
      <c r="L7"/>
      <c r="M7"/>
      <c r="N7"/>
    </row>
    <row r="8" spans="1:14" s="3" customFormat="1" ht="15" customHeight="1" x14ac:dyDescent="0.25">
      <c r="A8" s="9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>
        <v>9.8995E-2</v>
      </c>
      <c r="G8" s="74">
        <f t="shared" si="0"/>
        <v>0.11776039320500001</v>
      </c>
      <c r="H8" s="8"/>
      <c r="I8"/>
      <c r="K8"/>
      <c r="L8"/>
      <c r="M8"/>
      <c r="N8"/>
    </row>
    <row r="9" spans="1:14" s="3" customFormat="1" ht="15" customHeight="1" x14ac:dyDescent="0.25">
      <c r="A9" s="91"/>
      <c r="B9" s="14" t="s">
        <v>4</v>
      </c>
      <c r="C9" s="10">
        <v>5</v>
      </c>
      <c r="D9" s="69">
        <v>6.1772999999999995E-2</v>
      </c>
      <c r="E9" s="66">
        <v>1.199981</v>
      </c>
      <c r="F9" s="72">
        <v>9.6565999999999999E-2</v>
      </c>
      <c r="G9" s="75">
        <f t="shared" si="0"/>
        <v>0.11587736524599999</v>
      </c>
      <c r="H9" s="8"/>
      <c r="I9"/>
      <c r="J9"/>
      <c r="K9"/>
      <c r="L9"/>
      <c r="M9"/>
      <c r="N9"/>
    </row>
    <row r="10" spans="1:14" s="3" customFormat="1" ht="15" customHeight="1" x14ac:dyDescent="0.25">
      <c r="A10" s="9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  <c r="N10"/>
    </row>
    <row r="11" spans="1:14" s="3" customFormat="1" ht="15" customHeight="1" x14ac:dyDescent="0.25">
      <c r="A11" s="9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/>
      <c r="G11" s="75">
        <f t="shared" si="0"/>
        <v>0</v>
      </c>
      <c r="H11" s="8"/>
      <c r="I11"/>
      <c r="J11"/>
      <c r="K11"/>
      <c r="L11"/>
      <c r="M11"/>
      <c r="N11"/>
    </row>
    <row r="12" spans="1:14" s="3" customFormat="1" ht="15" customHeight="1" x14ac:dyDescent="0.25">
      <c r="A12" s="91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4" s="3" customFormat="1" ht="15.75" customHeight="1" thickBot="1" x14ac:dyDescent="0.3">
      <c r="A13" s="9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8.4320999999999993E-2</v>
      </c>
      <c r="G13" s="76">
        <f t="shared" si="0"/>
        <v>0.10164972438899998</v>
      </c>
      <c r="H13" s="8"/>
      <c r="I13"/>
      <c r="J13"/>
      <c r="K13"/>
      <c r="L13"/>
      <c r="M13"/>
      <c r="N13"/>
    </row>
    <row r="14" spans="1:14" s="3" customFormat="1" x14ac:dyDescent="0.25">
      <c r="A14" s="8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>
        <v>9.8995E-2</v>
      </c>
      <c r="G14" s="74">
        <f t="shared" si="0"/>
        <v>0.106764226595</v>
      </c>
      <c r="H14" s="8"/>
      <c r="I14"/>
      <c r="J14"/>
      <c r="K14"/>
      <c r="L14"/>
      <c r="M14"/>
      <c r="N14"/>
    </row>
    <row r="15" spans="1:14" s="3" customFormat="1" ht="15" customHeight="1" x14ac:dyDescent="0.25">
      <c r="A15" s="8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>
        <v>9.6565999999999999E-2</v>
      </c>
      <c r="G15" s="75">
        <f t="shared" si="0"/>
        <v>0.10455838155599999</v>
      </c>
      <c r="H15" s="8"/>
      <c r="I15"/>
      <c r="J15"/>
      <c r="K15"/>
      <c r="L15"/>
      <c r="M15"/>
      <c r="N15"/>
    </row>
    <row r="16" spans="1:14" s="3" customFormat="1" ht="15" customHeight="1" x14ac:dyDescent="0.25">
      <c r="A16" s="88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88"/>
      <c r="B17" s="16" t="s">
        <v>7</v>
      </c>
      <c r="C17" s="17">
        <v>13</v>
      </c>
      <c r="D17" s="69">
        <v>2.809E-2</v>
      </c>
      <c r="E17" s="66">
        <v>1.070473</v>
      </c>
      <c r="F17" s="72"/>
      <c r="G17" s="75">
        <f t="shared" si="0"/>
        <v>0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8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8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8.4320999999999993E-2</v>
      </c>
      <c r="G19" s="76">
        <f t="shared" si="0"/>
        <v>9.2057536070999979E-2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8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>
        <v>9.8995E-2</v>
      </c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8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>
        <v>9.6565999999999999E-2</v>
      </c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88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88"/>
      <c r="B23" s="16" t="s">
        <v>7</v>
      </c>
      <c r="C23" s="17">
        <v>13</v>
      </c>
      <c r="D23" s="69">
        <v>2.809E-2</v>
      </c>
      <c r="E23" s="81">
        <v>1.070473</v>
      </c>
      <c r="F23" s="72"/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8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89"/>
      <c r="B25" s="11" t="s">
        <v>9</v>
      </c>
      <c r="C25" s="12">
        <v>15</v>
      </c>
      <c r="D25" s="70">
        <v>2.8718E-2</v>
      </c>
      <c r="E25" s="82">
        <v>1.091</v>
      </c>
      <c r="F25" s="73">
        <v>8.4320999999999993E-2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9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>
        <v>9.8995E-2</v>
      </c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9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>
        <v>9.6565999999999999E-2</v>
      </c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9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9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/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91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9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8.4320999999999993E-2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4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4" s="3" customFormat="1" ht="12" customHeight="1" thickBot="1" x14ac:dyDescent="0.3">
      <c r="A2" s="4"/>
      <c r="I2"/>
      <c r="J2"/>
      <c r="K2"/>
      <c r="L2"/>
      <c r="M2"/>
      <c r="N2"/>
    </row>
    <row r="3" spans="1:14" s="3" customFormat="1" ht="30.75" customHeight="1" x14ac:dyDescent="0.25">
      <c r="A3" s="94" t="s">
        <v>0</v>
      </c>
      <c r="B3" s="96" t="s">
        <v>16</v>
      </c>
      <c r="C3" s="96" t="s">
        <v>1</v>
      </c>
      <c r="D3" s="98" t="s">
        <v>31</v>
      </c>
      <c r="E3" s="99"/>
      <c r="F3" s="52"/>
      <c r="G3" s="30"/>
      <c r="I3"/>
      <c r="J3"/>
      <c r="K3"/>
      <c r="L3"/>
      <c r="M3"/>
      <c r="N3"/>
    </row>
    <row r="4" spans="1:14" s="3" customFormat="1" ht="48.75" customHeight="1" thickBot="1" x14ac:dyDescent="0.3">
      <c r="A4" s="95"/>
      <c r="B4" s="97"/>
      <c r="C4" s="9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4" s="3" customFormat="1" x14ac:dyDescent="0.25">
      <c r="A5" s="8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0.101441</v>
      </c>
      <c r="G5" s="74">
        <f t="shared" ref="G5:G19" si="0">E5*F5</f>
        <v>0.12105005250500001</v>
      </c>
      <c r="H5" s="8"/>
      <c r="I5"/>
      <c r="J5"/>
      <c r="K5"/>
      <c r="L5"/>
      <c r="M5"/>
      <c r="N5"/>
    </row>
    <row r="6" spans="1:14" s="3" customFormat="1" ht="15" customHeight="1" x14ac:dyDescent="0.25">
      <c r="A6" s="8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9.8300999999999999E-2</v>
      </c>
      <c r="G6" s="75">
        <f t="shared" si="0"/>
        <v>0.116863767636</v>
      </c>
      <c r="H6" s="8"/>
      <c r="I6"/>
      <c r="J6"/>
      <c r="K6"/>
      <c r="L6"/>
      <c r="M6"/>
      <c r="N6"/>
    </row>
    <row r="7" spans="1:14" s="3" customFormat="1" ht="15.75" customHeight="1" thickBot="1" x14ac:dyDescent="0.3">
      <c r="A7" s="8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9.2609999999999998E-2</v>
      </c>
      <c r="G7" s="76">
        <f t="shared" si="0"/>
        <v>0.11143733517</v>
      </c>
      <c r="H7" s="8"/>
      <c r="I7"/>
      <c r="J7"/>
      <c r="K7"/>
      <c r="L7"/>
      <c r="M7"/>
      <c r="N7"/>
    </row>
    <row r="8" spans="1:14" s="3" customFormat="1" ht="15" customHeight="1" x14ac:dyDescent="0.25">
      <c r="A8" s="9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K8"/>
      <c r="L8"/>
      <c r="M8"/>
      <c r="N8"/>
    </row>
    <row r="9" spans="1:14" s="3" customFormat="1" ht="15" customHeight="1" x14ac:dyDescent="0.25">
      <c r="A9" s="91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4" s="3" customFormat="1" ht="15" customHeight="1" x14ac:dyDescent="0.25">
      <c r="A10" s="9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>
        <v>0.101851</v>
      </c>
      <c r="G10" s="75">
        <f t="shared" si="0"/>
        <v>0.119523370712</v>
      </c>
      <c r="H10" s="8"/>
      <c r="I10"/>
      <c r="J10"/>
      <c r="K10"/>
      <c r="L10"/>
      <c r="M10"/>
      <c r="N10"/>
    </row>
    <row r="11" spans="1:14" s="3" customFormat="1" ht="15" customHeight="1" x14ac:dyDescent="0.25">
      <c r="A11" s="9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9.7325999999999996E-2</v>
      </c>
      <c r="G11" s="75">
        <f t="shared" si="0"/>
        <v>0.11380076132399999</v>
      </c>
      <c r="H11" s="8"/>
      <c r="I11"/>
      <c r="J11"/>
      <c r="K11"/>
      <c r="L11"/>
      <c r="M11"/>
      <c r="N11"/>
    </row>
    <row r="12" spans="1:14" s="3" customFormat="1" ht="15" customHeight="1" x14ac:dyDescent="0.25">
      <c r="A12" s="91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4" s="3" customFormat="1" ht="15.75" customHeight="1" thickBot="1" x14ac:dyDescent="0.3">
      <c r="A13" s="9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9.2609999999999998E-2</v>
      </c>
      <c r="G13" s="76">
        <f t="shared" si="0"/>
        <v>0.11164218848999999</v>
      </c>
      <c r="H13" s="8"/>
      <c r="I13"/>
      <c r="J13"/>
      <c r="K13"/>
      <c r="L13"/>
      <c r="M13"/>
      <c r="N13"/>
    </row>
    <row r="14" spans="1:14" s="3" customFormat="1" x14ac:dyDescent="0.25">
      <c r="A14" s="8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4" s="3" customFormat="1" ht="15" customHeight="1" x14ac:dyDescent="0.25">
      <c r="A15" s="8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4" s="3" customFormat="1" ht="15" customHeight="1" x14ac:dyDescent="0.25">
      <c r="A16" s="88"/>
      <c r="B16" s="16" t="s">
        <v>5</v>
      </c>
      <c r="C16" s="17">
        <v>12</v>
      </c>
      <c r="D16" s="69">
        <v>3.279E-2</v>
      </c>
      <c r="E16" s="66">
        <v>1.076856</v>
      </c>
      <c r="F16" s="72">
        <v>0.101851</v>
      </c>
      <c r="G16" s="75">
        <f t="shared" si="0"/>
        <v>0.109678860456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88"/>
      <c r="B17" s="16" t="s">
        <v>7</v>
      </c>
      <c r="C17" s="17">
        <v>13</v>
      </c>
      <c r="D17" s="69">
        <v>2.809E-2</v>
      </c>
      <c r="E17" s="66">
        <v>1.070473</v>
      </c>
      <c r="F17" s="72">
        <v>9.7325999999999996E-2</v>
      </c>
      <c r="G17" s="75">
        <f t="shared" si="0"/>
        <v>0.104184855198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8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8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9.2609999999999998E-2</v>
      </c>
      <c r="G19" s="76">
        <f t="shared" si="0"/>
        <v>0.10110706010999999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8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8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88"/>
      <c r="B22" s="16" t="s">
        <v>5</v>
      </c>
      <c r="C22" s="17">
        <v>12</v>
      </c>
      <c r="D22" s="69">
        <v>3.279E-2</v>
      </c>
      <c r="E22" s="81">
        <v>1.0760000000000001</v>
      </c>
      <c r="F22" s="72">
        <v>0.101851</v>
      </c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88"/>
      <c r="B23" s="16" t="s">
        <v>7</v>
      </c>
      <c r="C23" s="17">
        <v>13</v>
      </c>
      <c r="D23" s="69">
        <v>2.809E-2</v>
      </c>
      <c r="E23" s="81">
        <v>1.070473</v>
      </c>
      <c r="F23" s="72">
        <v>9.7325999999999996E-2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8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89"/>
      <c r="B25" s="11" t="s">
        <v>9</v>
      </c>
      <c r="C25" s="12">
        <v>15</v>
      </c>
      <c r="D25" s="70">
        <v>2.8718E-2</v>
      </c>
      <c r="E25" s="82">
        <v>1.091</v>
      </c>
      <c r="F25" s="73">
        <v>9.2609999999999998E-2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9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9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9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>
        <v>0.101851</v>
      </c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9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9.7325999999999996E-2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91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9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9.2609999999999998E-2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0:A25"/>
    <mergeCell ref="A26:A31"/>
    <mergeCell ref="A3:A4"/>
    <mergeCell ref="B3:B4"/>
    <mergeCell ref="C3:C4"/>
  </mergeCells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2</vt:i4>
      </vt:variant>
    </vt:vector>
  </HeadingPairs>
  <TitlesOfParts>
    <vt:vector size="13" baseType="lpstr">
      <vt:lpstr>Precios_Oferta_€</vt:lpstr>
      <vt:lpstr>Precios_Energía_Facturas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Precios_Energía_Facturas!Área_de_impresión</vt:lpstr>
      <vt:lpstr>Precios_Oferta_€!Área_de_impresión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Villalba</dc:creator>
  <cp:lastModifiedBy>Administrador</cp:lastModifiedBy>
  <dcterms:created xsi:type="dcterms:W3CDTF">2023-02-17T09:44:27Z</dcterms:created>
  <dcterms:modified xsi:type="dcterms:W3CDTF">2023-11-07T11:17:55Z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2023-11-07T10:32:00Z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6ef7dc77-8e5d-42a4-b989-b752bfb18f68</vt:lpwstr>
  </property>
  <property fmtid="{D5CDD505-2E9C-101B-9397-08002B2CF9AE}" pid="8" name="MSIP_Label_797ad33d-ed35-43c0-b526-22bc83c17deb_ContentBits">
    <vt:lpwstr>1</vt:lpwstr>
  </property>
  <property fmtid="{D5CDD505-2E9C-101B-9397-08002B2CF9AE}" pid="9" name="BExAnalyzer_OldName">
    <vt:lpwstr>Precios DGA_Electricidad_Endesa (14).xlsx</vt:lpwstr>
  </property>
</Properties>
</file>