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maricarmen_lopez_endesa_es/Documents/Gestor 2 AAPP/AAPP/DGA/Electricidad_AM 2023/Licitacion AM_2_ID 21399/Precios mensuales OMIE/"/>
    </mc:Choice>
  </mc:AlternateContent>
  <xr:revisionPtr revIDLastSave="592" documentId="11_06EBA8A62A5002E4C334AE3A2B139078CEF1E8EB" xr6:coauthVersionLast="47" xr6:coauthVersionMax="47" xr10:uidLastSave="{4D73E28A-58C5-488B-AAD9-8ADF2C1142CD}"/>
  <bookViews>
    <workbookView xWindow="-120" yWindow="-120" windowWidth="29040" windowHeight="15720" firstSheet="12" activeTab="16" xr2:uid="{00000000-000D-0000-FFFF-FFFF00000000}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  <sheet name="Enero 2024" sheetId="16" r:id="rId14"/>
    <sheet name="Febrero 2024 (1-14)" sheetId="17" r:id="rId15"/>
    <sheet name="Febrero 2024 (15-29)" sheetId="18" r:id="rId16"/>
    <sheet name="Marzo 2024" sheetId="19" r:id="rId17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9" l="1"/>
  <c r="F38" i="19"/>
  <c r="E38" i="19"/>
  <c r="D38" i="19"/>
  <c r="C38" i="19"/>
  <c r="B38" i="19"/>
  <c r="G37" i="19"/>
  <c r="F37" i="19"/>
  <c r="E37" i="19"/>
  <c r="D37" i="19"/>
  <c r="C37" i="19"/>
  <c r="B37" i="19"/>
  <c r="G36" i="19"/>
  <c r="F36" i="19"/>
  <c r="E36" i="19"/>
  <c r="D36" i="19"/>
  <c r="C36" i="19"/>
  <c r="B36" i="19"/>
  <c r="C35" i="19"/>
  <c r="B35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8" i="18"/>
  <c r="F38" i="18"/>
  <c r="E38" i="18"/>
  <c r="D38" i="18"/>
  <c r="C38" i="18"/>
  <c r="B38" i="18"/>
  <c r="G37" i="18"/>
  <c r="F37" i="18"/>
  <c r="E37" i="18"/>
  <c r="D37" i="18"/>
  <c r="C37" i="18"/>
  <c r="B37" i="18"/>
  <c r="G36" i="18"/>
  <c r="F36" i="18"/>
  <c r="E36" i="18"/>
  <c r="D36" i="18"/>
  <c r="C36" i="18"/>
  <c r="B36" i="18"/>
  <c r="C35" i="18"/>
  <c r="B35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38" i="17"/>
  <c r="F38" i="17"/>
  <c r="E38" i="17"/>
  <c r="D38" i="17"/>
  <c r="C38" i="17"/>
  <c r="B38" i="17"/>
  <c r="G37" i="17"/>
  <c r="F37" i="17"/>
  <c r="E37" i="17"/>
  <c r="D37" i="17"/>
  <c r="C37" i="17"/>
  <c r="B37" i="17"/>
  <c r="G36" i="17"/>
  <c r="F36" i="17"/>
  <c r="E36" i="17"/>
  <c r="D36" i="17"/>
  <c r="C36" i="17"/>
  <c r="B36" i="17"/>
  <c r="C35" i="17"/>
  <c r="B35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D36" i="16"/>
  <c r="E36" i="16"/>
  <c r="F36" i="16"/>
  <c r="G36" i="16"/>
  <c r="D37" i="16"/>
  <c r="E37" i="16"/>
  <c r="F37" i="16"/>
  <c r="G37" i="16"/>
  <c r="D38" i="16"/>
  <c r="E38" i="16"/>
  <c r="F38" i="16"/>
  <c r="G38" i="16"/>
  <c r="B36" i="16"/>
  <c r="C36" i="16"/>
  <c r="B37" i="16"/>
  <c r="C37" i="16"/>
  <c r="B38" i="16"/>
  <c r="C38" i="16"/>
  <c r="C35" i="16"/>
  <c r="B35" i="16"/>
  <c r="G19" i="16" l="1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<sst xmlns="http://schemas.openxmlformats.org/spreadsheetml/2006/main" count="1150" uniqueCount="40">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</sst>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7" fontId="4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zoomScale="85" zoomScaleNormal="85" workbookViewId="0">
      <selection activeCell="E5" sqref="E5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95" t="s">
        <v>19</v>
      </c>
      <c r="E2" s="95"/>
      <c r="F2" s="95"/>
      <c r="G2" s="95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17</v>
      </c>
      <c r="E3" s="101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97"/>
      <c r="B4" s="99"/>
      <c r="C4" s="99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88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89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91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92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93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93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93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93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94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88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89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90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90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90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91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92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93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93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93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93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94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4D03-0788-4837-912B-09BCDF796619}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5550-847B-4366-8F1F-641E5C060256}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ECAA-1D97-4E23-9FE3-88E42F6FE0A9}">
  <dimension ref="A1:O46"/>
  <sheetViews>
    <sheetView zoomScaleNormal="100" workbookViewId="0">
      <selection activeCell="I5" sqref="I5:L1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02" t="s">
        <v>39</v>
      </c>
      <c r="J5" s="102"/>
      <c r="K5" s="102"/>
      <c r="L5" s="102"/>
      <c r="M5" s="86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02"/>
      <c r="J6" s="102"/>
      <c r="K6" s="102"/>
      <c r="L6" s="102"/>
      <c r="M6" s="8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02"/>
      <c r="J7" s="102"/>
      <c r="K7" s="102"/>
      <c r="L7" s="102"/>
      <c r="M7" s="86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02"/>
      <c r="J8" s="102"/>
      <c r="K8" s="102"/>
      <c r="L8" s="102"/>
      <c r="M8" s="86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02"/>
      <c r="J9" s="102"/>
      <c r="K9" s="102"/>
      <c r="L9" s="102"/>
      <c r="M9" s="86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02"/>
      <c r="J10" s="102"/>
      <c r="K10" s="102"/>
      <c r="L10" s="102"/>
      <c r="M10" s="86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86"/>
      <c r="J11" s="86"/>
      <c r="K11" s="86"/>
      <c r="L11" s="86"/>
      <c r="M11" s="86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86"/>
      <c r="J12" s="86"/>
      <c r="K12" s="86"/>
      <c r="L12" s="86"/>
      <c r="M12" s="86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86"/>
      <c r="J13" s="86"/>
      <c r="K13" s="86"/>
      <c r="L13" s="86"/>
      <c r="M13" s="86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86"/>
      <c r="J14" s="86"/>
      <c r="K14" s="86"/>
      <c r="L14" s="86"/>
      <c r="M14" s="86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86"/>
      <c r="J15" s="86"/>
      <c r="K15" s="86"/>
      <c r="L15" s="86"/>
      <c r="M15" s="86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86"/>
      <c r="J16" s="86"/>
      <c r="K16" s="86"/>
      <c r="L16" s="86"/>
      <c r="M16" s="8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86"/>
      <c r="J17" s="86"/>
      <c r="K17" s="86"/>
      <c r="L17" s="86"/>
      <c r="M17" s="86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86"/>
      <c r="J18" s="86"/>
      <c r="K18" s="86"/>
      <c r="L18" s="86"/>
      <c r="M18" s="86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86"/>
      <c r="J19" s="86"/>
      <c r="K19" s="86"/>
      <c r="L19" s="86"/>
      <c r="M19" s="86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86"/>
      <c r="J20" s="86"/>
      <c r="K20" s="86"/>
      <c r="L20" s="86"/>
      <c r="M20" s="86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86"/>
      <c r="J21" s="86"/>
      <c r="K21" s="86"/>
      <c r="L21" s="86"/>
      <c r="M21" s="86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86"/>
      <c r="J22" s="86"/>
      <c r="K22" s="86"/>
      <c r="L22" s="86"/>
      <c r="M22" s="86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86"/>
      <c r="J23" s="86"/>
      <c r="K23" s="86"/>
      <c r="L23" s="86"/>
      <c r="M23" s="86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86"/>
      <c r="J24" s="86"/>
      <c r="K24" s="86"/>
      <c r="L24" s="86"/>
      <c r="M24" s="86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86"/>
      <c r="J25" s="86"/>
      <c r="K25" s="86"/>
      <c r="L25" s="86"/>
      <c r="M25" s="86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86"/>
      <c r="J26" s="86"/>
      <c r="K26" s="86"/>
      <c r="L26" s="86"/>
      <c r="M26" s="8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86"/>
      <c r="J27" s="86"/>
      <c r="K27" s="86"/>
      <c r="L27" s="86"/>
      <c r="M27" s="86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86"/>
      <c r="J28" s="86"/>
      <c r="K28" s="86"/>
      <c r="L28" s="86"/>
      <c r="M28" s="86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86"/>
      <c r="J29" s="86"/>
      <c r="K29" s="86"/>
      <c r="L29" s="86"/>
      <c r="M29" s="86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86"/>
      <c r="J30" s="86"/>
      <c r="K30" s="86"/>
      <c r="L30" s="86"/>
      <c r="M30" s="86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86"/>
      <c r="J31" s="86"/>
      <c r="K31" s="86"/>
      <c r="L31" s="86"/>
      <c r="M31" s="86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A20:A25"/>
    <mergeCell ref="A26:A31"/>
    <mergeCell ref="A3:A4"/>
    <mergeCell ref="B3:B4"/>
    <mergeCell ref="C3:C4"/>
    <mergeCell ref="D3:E3"/>
    <mergeCell ref="A5:A7"/>
    <mergeCell ref="A8:A13"/>
    <mergeCell ref="A14:A19"/>
    <mergeCell ref="I5:L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456-BF83-4FDD-812F-4A5C077634A4}">
  <dimension ref="A1:O46"/>
  <sheetViews>
    <sheetView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8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89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2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3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3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3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3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88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9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90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B8E8-B80C-4989-9E22-1AB9F1343910}">
  <dimension ref="A1:Q46"/>
  <sheetViews>
    <sheetView workbookViewId="0">
      <selection activeCell="F13" sqref="F13:F31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8.8421E-2</v>
      </c>
      <c r="G5" s="74">
        <f t="shared" ref="G5:G19" si="0">E5*F5</f>
        <v>0.10551322140500001</v>
      </c>
      <c r="H5" s="8"/>
      <c r="I5"/>
    </row>
    <row r="6" spans="1:9" s="3" customFormat="1" x14ac:dyDescent="0.25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8.1769999999999995E-2</v>
      </c>
      <c r="G6" s="75">
        <f t="shared" si="0"/>
        <v>9.7211119719999989E-2</v>
      </c>
      <c r="H6" s="8"/>
      <c r="I6"/>
    </row>
    <row r="7" spans="1:9" s="3" customFormat="1" ht="15.75" thickBot="1" x14ac:dyDescent="0.3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6.4226000000000005E-2</v>
      </c>
      <c r="G7" s="76">
        <f t="shared" si="0"/>
        <v>7.7282953122000009E-2</v>
      </c>
      <c r="H7" s="8"/>
      <c r="I7"/>
    </row>
    <row r="8" spans="1:9" s="3" customFormat="1" x14ac:dyDescent="0.25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8.8685E-2</v>
      </c>
      <c r="G8" s="74">
        <f t="shared" si="0"/>
        <v>0.10549603991500001</v>
      </c>
      <c r="H8" s="8"/>
      <c r="I8"/>
    </row>
    <row r="9" spans="1:9" s="3" customFormat="1" x14ac:dyDescent="0.25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8.048000000000001E-2</v>
      </c>
      <c r="G9" s="75">
        <f t="shared" si="0"/>
        <v>9.6574470880000013E-2</v>
      </c>
      <c r="H9" s="8"/>
      <c r="I9"/>
    </row>
    <row r="10" spans="1:9" s="3" customFormat="1" x14ac:dyDescent="0.25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6.4226000000000005E-2</v>
      </c>
      <c r="G13" s="76">
        <f t="shared" si="0"/>
        <v>7.7425021034000008E-2</v>
      </c>
      <c r="H13" s="8"/>
      <c r="I13"/>
    </row>
    <row r="14" spans="1:9" s="3" customFormat="1" x14ac:dyDescent="0.25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8.8685E-2</v>
      </c>
      <c r="G14" s="74">
        <f t="shared" si="0"/>
        <v>9.5645087485000002E-2</v>
      </c>
      <c r="H14" s="8"/>
      <c r="I14"/>
    </row>
    <row r="15" spans="1:9" s="3" customFormat="1" ht="15" customHeight="1" x14ac:dyDescent="0.25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8.048000000000001E-2</v>
      </c>
      <c r="G15" s="75">
        <f t="shared" si="0"/>
        <v>8.7141007680000007E-2</v>
      </c>
      <c r="H15" s="8"/>
      <c r="I15"/>
    </row>
    <row r="16" spans="1:9" s="3" customFormat="1" ht="15" customHeight="1" x14ac:dyDescent="0.25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6.4226000000000005E-2</v>
      </c>
      <c r="G19" s="76">
        <f t="shared" si="0"/>
        <v>7.0118799726000006E-2</v>
      </c>
      <c r="H19" s="8"/>
      <c r="I19"/>
    </row>
    <row r="20" spans="1:9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8.8685E-2</v>
      </c>
      <c r="G20" s="83"/>
      <c r="H20" s="8"/>
      <c r="I20"/>
    </row>
    <row r="21" spans="1:9" s="3" customFormat="1" ht="15.75" customHeight="1" x14ac:dyDescent="0.25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8.048000000000001E-2</v>
      </c>
      <c r="G21" s="84"/>
      <c r="H21" s="8"/>
      <c r="I21"/>
    </row>
    <row r="22" spans="1:9" s="3" customFormat="1" ht="15.75" customHeight="1" x14ac:dyDescent="0.25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6.4226000000000005E-2</v>
      </c>
      <c r="G25" s="85"/>
      <c r="H25" s="8"/>
      <c r="I25"/>
    </row>
    <row r="26" spans="1:9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8.8685E-2</v>
      </c>
      <c r="G26" s="83"/>
      <c r="H26" s="8"/>
      <c r="I26"/>
    </row>
    <row r="27" spans="1:9" s="3" customFormat="1" ht="15" customHeight="1" x14ac:dyDescent="0.25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8.048000000000001E-2</v>
      </c>
      <c r="G27" s="84"/>
      <c r="H27" s="8"/>
      <c r="I27"/>
    </row>
    <row r="28" spans="1:9" s="3" customFormat="1" ht="15" customHeight="1" x14ac:dyDescent="0.25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6.4226000000000005E-2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17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7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7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17" s="3" customFormat="1" ht="24.95" customHeight="1" x14ac:dyDescent="0.25">
      <c r="A36" s="50" t="s">
        <v>6</v>
      </c>
      <c r="B36" s="46">
        <f t="shared" ref="B36:C36" si="1">ROUNDUP(B44/366,6)</f>
        <v>4.2931999999999998E-2</v>
      </c>
      <c r="C36" s="40">
        <f t="shared" si="1"/>
        <v>2.6085000000000001E-2</v>
      </c>
      <c r="D36" s="40">
        <f t="shared" ref="D36:G36" si="2">ROUNDUP(D44/366,6)</f>
        <v>1.2728E-2</v>
      </c>
      <c r="E36" s="40">
        <f t="shared" si="2"/>
        <v>1.1318999999999999E-2</v>
      </c>
      <c r="F36" s="40">
        <f t="shared" si="2"/>
        <v>6.2440000000000004E-3</v>
      </c>
      <c r="G36" s="41">
        <f t="shared" si="2"/>
        <v>4.2450000000000005E-3</v>
      </c>
      <c r="H36"/>
      <c r="I36"/>
    </row>
    <row r="37" spans="1:17" s="3" customFormat="1" ht="24.95" customHeight="1" x14ac:dyDescent="0.25">
      <c r="A37" s="50" t="s">
        <v>10</v>
      </c>
      <c r="B37" s="46">
        <f t="shared" ref="B37:C37" si="3">ROUNDUP(B45/366,6)</f>
        <v>6.6707000000000002E-2</v>
      </c>
      <c r="C37" s="40">
        <f t="shared" si="3"/>
        <v>4.0145E-2</v>
      </c>
      <c r="D37" s="40">
        <f t="shared" ref="D37:G37" si="4">ROUNDUP(D45/366,6)</f>
        <v>3.0953000000000001E-2</v>
      </c>
      <c r="E37" s="40">
        <f t="shared" si="4"/>
        <v>2.5276E-2</v>
      </c>
      <c r="F37" s="40">
        <f t="shared" si="4"/>
        <v>4.7210000000000004E-3</v>
      </c>
      <c r="G37" s="41">
        <f t="shared" si="4"/>
        <v>2.6450000000000002E-3</v>
      </c>
      <c r="H37"/>
      <c r="I37"/>
    </row>
    <row r="38" spans="1:17" ht="24.95" customHeight="1" thickBot="1" x14ac:dyDescent="0.3">
      <c r="A38" s="51" t="s">
        <v>11</v>
      </c>
      <c r="B38" s="47">
        <f t="shared" ref="B38:C38" si="5">ROUNDUP(B46/366,6)</f>
        <v>4.2085999999999998E-2</v>
      </c>
      <c r="C38" s="42">
        <f t="shared" si="5"/>
        <v>2.7008000000000001E-2</v>
      </c>
      <c r="D38" s="42">
        <f t="shared" ref="D38:G38" si="6">ROUNDUP(D46/366,6)</f>
        <v>1.7594000000000002E-2</v>
      </c>
      <c r="E38" s="42">
        <f t="shared" si="6"/>
        <v>1.5012999999999999E-2</v>
      </c>
      <c r="F38" s="42">
        <f t="shared" si="6"/>
        <v>2.9020000000000001E-3</v>
      </c>
      <c r="G38" s="43">
        <f t="shared" si="6"/>
        <v>1.6829999999999998E-3</v>
      </c>
    </row>
    <row r="39" spans="1:17" s="3" customFormat="1" x14ac:dyDescent="0.25">
      <c r="A39" s="4"/>
      <c r="I39"/>
    </row>
    <row r="40" spans="1:17" s="3" customFormat="1" ht="15" customHeight="1" x14ac:dyDescent="0.25">
      <c r="A40"/>
      <c r="H40"/>
      <c r="I40"/>
    </row>
    <row r="41" spans="1:17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17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  <c r="K42"/>
      <c r="L42"/>
      <c r="M42"/>
      <c r="N42"/>
      <c r="O42"/>
      <c r="P42"/>
      <c r="Q42"/>
    </row>
    <row r="43" spans="1:17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  <c r="J43" s="87"/>
      <c r="K43"/>
      <c r="L43"/>
      <c r="M43"/>
      <c r="N43"/>
      <c r="O43"/>
      <c r="P43"/>
      <c r="Q43"/>
    </row>
    <row r="44" spans="1:17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  <c r="K44"/>
      <c r="L44"/>
      <c r="M44"/>
      <c r="N44"/>
      <c r="O44"/>
      <c r="P44"/>
      <c r="Q44"/>
    </row>
    <row r="45" spans="1:17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  <c r="K45"/>
      <c r="L45"/>
      <c r="M45"/>
      <c r="N45"/>
      <c r="O45"/>
      <c r="P45"/>
      <c r="Q45"/>
    </row>
    <row r="46" spans="1:17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87BA-79ED-4A87-99BC-434DF357FC78}">
  <dimension ref="A1:H46"/>
  <sheetViews>
    <sheetView topLeftCell="A3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0.107139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5.7222999999999996E-2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3.9174E-2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7.6344999999999996E-2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5.8819999999999997E-2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4.5681000000000006E-2</v>
      </c>
      <c r="E10" s="66">
        <v>1.1735120000000001</v>
      </c>
      <c r="F10" s="72"/>
      <c r="G10" s="75">
        <f t="shared" si="0"/>
        <v>0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3.8130000000000004E-2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3.1563999999999995E-2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3.6749999999999998E-2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5.5810999999999993E-2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4.2525999999999994E-2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3.4325000000000001E-2</v>
      </c>
      <c r="E16" s="66">
        <v>1.076856</v>
      </c>
      <c r="F16" s="72"/>
      <c r="G16" s="75">
        <f t="shared" si="0"/>
        <v>0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2.9229000000000002E-2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2.3547999999999999E-2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2.8968000000000001E-2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5.5810999999999993E-2</v>
      </c>
      <c r="E20" s="80">
        <v>1.0780000000000001</v>
      </c>
      <c r="F20" s="71">
        <v>6.6766000000000006E-2</v>
      </c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4.2525999999999994E-2</v>
      </c>
      <c r="E21" s="81">
        <v>1.0820000000000001</v>
      </c>
      <c r="F21" s="72">
        <v>5.7651999999999988E-2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3.4325000000000001E-2</v>
      </c>
      <c r="E22" s="81">
        <v>1.0760000000000001</v>
      </c>
      <c r="F22" s="72"/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2.9229000000000002E-2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2.3547999999999999E-2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2.8968000000000001E-2</v>
      </c>
      <c r="E25" s="82">
        <v>1.091</v>
      </c>
      <c r="F25" s="73">
        <v>4.7386000000000005E-2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3.8152999999999999E-2</v>
      </c>
      <c r="E26" s="80">
        <v>1.0580000000000001</v>
      </c>
      <c r="F26" s="71">
        <v>6.6766000000000006E-2</v>
      </c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3.1522000000000008E-2</v>
      </c>
      <c r="E27" s="81">
        <v>1.0649999999999999</v>
      </c>
      <c r="F27" s="72">
        <v>5.7651999999999988E-2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2.7235999999999996E-2</v>
      </c>
      <c r="E28" s="81">
        <v>1.0620000000000001</v>
      </c>
      <c r="F28" s="72"/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2.4676000000000003E-2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2.1966999999999997E-2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2.7462999999999998E-2</v>
      </c>
      <c r="E31" s="82">
        <v>1.0669999999999999</v>
      </c>
      <c r="F31" s="73">
        <v>4.7386000000000005E-2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338E-04FF-4C22-AD52-C8ED51D1A9C7}">
  <dimension ref="A1:I46"/>
  <sheetViews>
    <sheetView workbookViewId="0">
      <selection activeCell="K15" sqref="K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9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</row>
    <row r="2" spans="1:9" s="3" customFormat="1" ht="12" customHeight="1" thickBot="1" x14ac:dyDescent="0.3">
      <c r="A2" s="4"/>
      <c r="I2"/>
    </row>
    <row r="3" spans="1:9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</row>
    <row r="4" spans="1:9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</row>
    <row r="5" spans="1:9" s="3" customFormat="1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4.7240000000000004E-2</v>
      </c>
      <c r="G5" s="74">
        <f t="shared" ref="G5:G19" si="0">E5*F5</f>
        <v>5.6371728200000006E-2</v>
      </c>
      <c r="H5" s="8"/>
      <c r="I5"/>
    </row>
    <row r="6" spans="1:9" s="3" customFormat="1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4.0883000000000003E-2</v>
      </c>
      <c r="G6" s="75">
        <f t="shared" si="0"/>
        <v>4.8603182188000006E-2</v>
      </c>
      <c r="H6" s="8"/>
      <c r="I6"/>
    </row>
    <row r="7" spans="1:9" s="3" customFormat="1" ht="15.7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3.6207000000000003E-2</v>
      </c>
      <c r="G7" s="76">
        <f t="shared" si="0"/>
        <v>4.3567774479000003E-2</v>
      </c>
      <c r="H7" s="8"/>
      <c r="I7"/>
    </row>
    <row r="8" spans="1:9" s="3" customFormat="1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>
        <v>4.7338999999999999E-2</v>
      </c>
      <c r="G8" s="74">
        <f t="shared" si="0"/>
        <v>5.6312533501000003E-2</v>
      </c>
      <c r="H8" s="8"/>
      <c r="I8"/>
    </row>
    <row r="9" spans="1:9" s="3" customFormat="1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3.9848000000000001E-2</v>
      </c>
      <c r="G9" s="75">
        <f t="shared" si="0"/>
        <v>4.7816842887999998E-2</v>
      </c>
      <c r="H9" s="8"/>
      <c r="I9"/>
    </row>
    <row r="10" spans="1:9" s="3" customFormat="1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/>
      <c r="G10" s="75">
        <f t="shared" si="0"/>
        <v>0</v>
      </c>
      <c r="H10" s="8"/>
      <c r="I10"/>
    </row>
    <row r="11" spans="1:9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  <c r="I11"/>
    </row>
    <row r="12" spans="1:9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  <c r="I12"/>
    </row>
    <row r="13" spans="1:9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3.6207000000000003E-2</v>
      </c>
      <c r="G13" s="76">
        <f t="shared" si="0"/>
        <v>4.3647864363E-2</v>
      </c>
      <c r="H13" s="8"/>
      <c r="I13"/>
    </row>
    <row r="14" spans="1:9" s="3" customFormat="1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>
        <v>4.7338999999999999E-2</v>
      </c>
      <c r="G14" s="74">
        <f t="shared" si="0"/>
        <v>5.1054212059000001E-2</v>
      </c>
      <c r="H14" s="8"/>
      <c r="I14"/>
    </row>
    <row r="15" spans="1:9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3.9848000000000001E-2</v>
      </c>
      <c r="G15" s="75">
        <f t="shared" si="0"/>
        <v>4.3146059567999995E-2</v>
      </c>
      <c r="H15" s="8"/>
      <c r="I15"/>
    </row>
    <row r="16" spans="1:9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/>
      <c r="G16" s="75">
        <f t="shared" si="0"/>
        <v>0</v>
      </c>
      <c r="H16" s="8"/>
      <c r="I16"/>
    </row>
    <row r="17" spans="1:9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  <c r="I17"/>
    </row>
    <row r="18" spans="1:9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  <c r="I18"/>
    </row>
    <row r="19" spans="1:9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3.6207000000000003E-2</v>
      </c>
      <c r="G19" s="76">
        <f t="shared" si="0"/>
        <v>3.9529028457000001E-2</v>
      </c>
      <c r="H19" s="8"/>
      <c r="I19"/>
    </row>
    <row r="20" spans="1:9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>
        <v>2.9676999999999999E-2</v>
      </c>
      <c r="G20" s="83"/>
      <c r="H20" s="8"/>
      <c r="I20"/>
    </row>
    <row r="21" spans="1:9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2.3661999999999999E-2</v>
      </c>
      <c r="G21" s="84"/>
      <c r="H21" s="8"/>
      <c r="I21"/>
    </row>
    <row r="22" spans="1:9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/>
      <c r="G22" s="84"/>
      <c r="H22" s="8"/>
      <c r="I22"/>
    </row>
    <row r="23" spans="1:9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  <c r="I23"/>
    </row>
    <row r="24" spans="1:9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  <c r="I24"/>
    </row>
    <row r="25" spans="1:9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2.5513000000000001E-2</v>
      </c>
      <c r="G25" s="85"/>
      <c r="H25" s="8"/>
      <c r="I25"/>
    </row>
    <row r="26" spans="1:9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>
        <v>2.9676999999999999E-2</v>
      </c>
      <c r="G26" s="83"/>
      <c r="H26" s="8"/>
      <c r="I26"/>
    </row>
    <row r="27" spans="1:9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2.3661999999999999E-2</v>
      </c>
      <c r="G27" s="84"/>
      <c r="H27" s="8"/>
      <c r="I27"/>
    </row>
    <row r="28" spans="1:9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/>
      <c r="G28" s="84"/>
      <c r="H28" s="8"/>
    </row>
    <row r="29" spans="1:9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  <c r="I29"/>
    </row>
    <row r="30" spans="1:9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  <c r="I30"/>
    </row>
    <row r="31" spans="1:9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2.5513000000000001E-2</v>
      </c>
      <c r="G31" s="85"/>
      <c r="H31" s="8"/>
      <c r="I31"/>
    </row>
    <row r="32" spans="1:9" s="3" customFormat="1" ht="5.25" customHeight="1" x14ac:dyDescent="0.25">
      <c r="B32" s="18"/>
      <c r="I32"/>
    </row>
    <row r="33" spans="1:9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9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9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  <c r="I35"/>
    </row>
    <row r="36" spans="1:9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  <c r="I36"/>
    </row>
    <row r="37" spans="1:9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  <c r="I37"/>
    </row>
    <row r="38" spans="1:9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9" s="3" customFormat="1" x14ac:dyDescent="0.25">
      <c r="A39" s="4"/>
      <c r="I39"/>
    </row>
    <row r="40" spans="1:9" s="3" customFormat="1" ht="15" customHeight="1" x14ac:dyDescent="0.25">
      <c r="A40"/>
      <c r="H40"/>
      <c r="I40"/>
    </row>
    <row r="41" spans="1:9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</row>
    <row r="42" spans="1:9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9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  <c r="I43"/>
    </row>
    <row r="44" spans="1:9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  <c r="I44"/>
    </row>
    <row r="45" spans="1:9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  <c r="I45"/>
    </row>
    <row r="46" spans="1:9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AE99-CBE4-4804-95F9-EE6AD2CECAD9}">
  <dimension ref="A1:H46"/>
  <sheetViews>
    <sheetView tabSelected="1" zoomScaleNormal="100" workbookViewId="0">
      <selection activeCell="K23" sqref="K23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8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</row>
    <row r="2" spans="1:8" s="3" customFormat="1" ht="12" customHeight="1" thickBot="1" x14ac:dyDescent="0.3">
      <c r="A2" s="4"/>
    </row>
    <row r="3" spans="1:8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</row>
    <row r="4" spans="1:8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</row>
    <row r="5" spans="1:8" s="3" customFormat="1" ht="12.75" x14ac:dyDescent="0.25">
      <c r="A5" s="88" t="s">
        <v>2</v>
      </c>
      <c r="B5" s="6" t="s">
        <v>3</v>
      </c>
      <c r="C5" s="7">
        <v>1</v>
      </c>
      <c r="D5" s="68">
        <v>0.106977</v>
      </c>
      <c r="E5" s="65">
        <v>1.1933050000000001</v>
      </c>
      <c r="F5" s="71">
        <v>3.1094999999999998E-2</v>
      </c>
      <c r="G5" s="74">
        <f t="shared" ref="G5:G19" si="0">E5*F5</f>
        <v>3.7105818974999996E-2</v>
      </c>
      <c r="H5" s="8"/>
    </row>
    <row r="6" spans="1:8" s="3" customFormat="1" ht="12.75" x14ac:dyDescent="0.25">
      <c r="A6" s="89"/>
      <c r="B6" s="9" t="s">
        <v>4</v>
      </c>
      <c r="C6" s="10">
        <v>2</v>
      </c>
      <c r="D6" s="69">
        <v>5.7199999999999994E-2</v>
      </c>
      <c r="E6" s="66">
        <v>1.188836</v>
      </c>
      <c r="F6" s="72">
        <v>2.1604999999999999E-2</v>
      </c>
      <c r="G6" s="75">
        <f t="shared" si="0"/>
        <v>2.5684801779999999E-2</v>
      </c>
      <c r="H6" s="8"/>
    </row>
    <row r="7" spans="1:8" s="3" customFormat="1" ht="13.5" thickBot="1" x14ac:dyDescent="0.3">
      <c r="A7" s="91"/>
      <c r="B7" s="11" t="s">
        <v>5</v>
      </c>
      <c r="C7" s="12">
        <v>3</v>
      </c>
      <c r="D7" s="70">
        <v>3.9178999999999999E-2</v>
      </c>
      <c r="E7" s="67">
        <v>1.2032970000000001</v>
      </c>
      <c r="F7" s="73">
        <v>1.5315E-2</v>
      </c>
      <c r="G7" s="76">
        <f t="shared" si="0"/>
        <v>1.8428493555000001E-2</v>
      </c>
      <c r="H7" s="8"/>
    </row>
    <row r="8" spans="1:8" s="3" customFormat="1" ht="12.75" x14ac:dyDescent="0.25">
      <c r="A8" s="92" t="s">
        <v>6</v>
      </c>
      <c r="B8" s="13" t="s">
        <v>3</v>
      </c>
      <c r="C8" s="7">
        <v>4</v>
      </c>
      <c r="D8" s="68">
        <v>7.6121999999999995E-2</v>
      </c>
      <c r="E8" s="65">
        <v>1.189559</v>
      </c>
      <c r="F8" s="71"/>
      <c r="G8" s="74">
        <f t="shared" si="0"/>
        <v>0</v>
      </c>
      <c r="H8" s="8"/>
    </row>
    <row r="9" spans="1:8" s="3" customFormat="1" ht="12.75" x14ac:dyDescent="0.25">
      <c r="A9" s="93"/>
      <c r="B9" s="14" t="s">
        <v>4</v>
      </c>
      <c r="C9" s="10">
        <v>5</v>
      </c>
      <c r="D9" s="69">
        <v>5.8717999999999999E-2</v>
      </c>
      <c r="E9" s="66">
        <v>1.199981</v>
      </c>
      <c r="F9" s="72">
        <v>2.9946E-2</v>
      </c>
      <c r="G9" s="75">
        <f t="shared" si="0"/>
        <v>3.5934631026000002E-2</v>
      </c>
      <c r="H9" s="8"/>
    </row>
    <row r="10" spans="1:8" s="3" customFormat="1" ht="12.75" x14ac:dyDescent="0.25">
      <c r="A10" s="93"/>
      <c r="B10" s="14" t="s">
        <v>5</v>
      </c>
      <c r="C10" s="10">
        <v>6</v>
      </c>
      <c r="D10" s="69">
        <v>4.5617000000000005E-2</v>
      </c>
      <c r="E10" s="66">
        <v>1.1735120000000001</v>
      </c>
      <c r="F10" s="72">
        <v>2.1727E-2</v>
      </c>
      <c r="G10" s="75">
        <f t="shared" si="0"/>
        <v>2.5496895224000001E-2</v>
      </c>
      <c r="H10" s="8"/>
    </row>
    <row r="11" spans="1:8" s="3" customFormat="1" ht="15" customHeight="1" x14ac:dyDescent="0.25">
      <c r="A11" s="93"/>
      <c r="B11" s="14" t="s">
        <v>7</v>
      </c>
      <c r="C11" s="10">
        <v>7</v>
      </c>
      <c r="D11" s="69">
        <v>3.8084000000000007E-2</v>
      </c>
      <c r="E11" s="66">
        <v>1.1692739999999999</v>
      </c>
      <c r="F11" s="72"/>
      <c r="G11" s="75">
        <f t="shared" si="0"/>
        <v>0</v>
      </c>
      <c r="H11" s="8"/>
    </row>
    <row r="12" spans="1:8" s="3" customFormat="1" ht="15" customHeight="1" x14ac:dyDescent="0.25">
      <c r="A12" s="93"/>
      <c r="B12" s="14" t="s">
        <v>8</v>
      </c>
      <c r="C12" s="10">
        <v>8</v>
      </c>
      <c r="D12" s="69">
        <v>3.1516999999999996E-2</v>
      </c>
      <c r="E12" s="66">
        <v>1.160938</v>
      </c>
      <c r="F12" s="72"/>
      <c r="G12" s="75">
        <f t="shared" si="0"/>
        <v>0</v>
      </c>
      <c r="H12" s="8"/>
    </row>
    <row r="13" spans="1:8" s="3" customFormat="1" ht="15.75" customHeight="1" thickBot="1" x14ac:dyDescent="0.3">
      <c r="A13" s="94"/>
      <c r="B13" s="15" t="s">
        <v>9</v>
      </c>
      <c r="C13" s="12">
        <v>9</v>
      </c>
      <c r="D13" s="70">
        <v>3.6754999999999996E-2</v>
      </c>
      <c r="E13" s="67">
        <v>1.2055089999999999</v>
      </c>
      <c r="F13" s="73">
        <v>1.5315E-2</v>
      </c>
      <c r="G13" s="76">
        <f t="shared" si="0"/>
        <v>1.8462370334999999E-2</v>
      </c>
      <c r="H13" s="8"/>
    </row>
    <row r="14" spans="1:8" s="3" customFormat="1" ht="12.75" x14ac:dyDescent="0.25">
      <c r="A14" s="88" t="s">
        <v>37</v>
      </c>
      <c r="B14" s="6" t="s">
        <v>3</v>
      </c>
      <c r="C14" s="7">
        <v>10</v>
      </c>
      <c r="D14" s="68">
        <v>5.5725999999999991E-2</v>
      </c>
      <c r="E14" s="65">
        <v>1.078481</v>
      </c>
      <c r="F14" s="71"/>
      <c r="G14" s="74">
        <f t="shared" si="0"/>
        <v>0</v>
      </c>
      <c r="H14" s="8"/>
    </row>
    <row r="15" spans="1:8" s="3" customFormat="1" ht="15" customHeight="1" x14ac:dyDescent="0.25">
      <c r="A15" s="89"/>
      <c r="B15" s="9" t="s">
        <v>4</v>
      </c>
      <c r="C15" s="10">
        <v>11</v>
      </c>
      <c r="D15" s="69">
        <v>4.2488999999999992E-2</v>
      </c>
      <c r="E15" s="66">
        <v>1.0827659999999999</v>
      </c>
      <c r="F15" s="72">
        <v>2.9946E-2</v>
      </c>
      <c r="G15" s="75">
        <f t="shared" si="0"/>
        <v>3.2424510635999999E-2</v>
      </c>
      <c r="H15" s="8"/>
    </row>
    <row r="16" spans="1:8" s="3" customFormat="1" ht="15" customHeight="1" x14ac:dyDescent="0.25">
      <c r="A16" s="90"/>
      <c r="B16" s="16" t="s">
        <v>5</v>
      </c>
      <c r="C16" s="17">
        <v>12</v>
      </c>
      <c r="D16" s="69">
        <v>3.4301999999999999E-2</v>
      </c>
      <c r="E16" s="66">
        <v>1.076856</v>
      </c>
      <c r="F16" s="72">
        <v>2.1727E-2</v>
      </c>
      <c r="G16" s="75">
        <f t="shared" si="0"/>
        <v>2.3396850311999999E-2</v>
      </c>
      <c r="H16" s="8"/>
    </row>
    <row r="17" spans="1:8" s="3" customFormat="1" ht="15" customHeight="1" x14ac:dyDescent="0.25">
      <c r="A17" s="90"/>
      <c r="B17" s="16" t="s">
        <v>7</v>
      </c>
      <c r="C17" s="17">
        <v>13</v>
      </c>
      <c r="D17" s="69">
        <v>2.9213000000000003E-2</v>
      </c>
      <c r="E17" s="66">
        <v>1.070473</v>
      </c>
      <c r="F17" s="72"/>
      <c r="G17" s="75">
        <f t="shared" si="0"/>
        <v>0</v>
      </c>
      <c r="H17" s="8"/>
    </row>
    <row r="18" spans="1:8" s="3" customFormat="1" ht="15" customHeight="1" x14ac:dyDescent="0.25">
      <c r="A18" s="90"/>
      <c r="B18" s="16" t="s">
        <v>8</v>
      </c>
      <c r="C18" s="17">
        <v>14</v>
      </c>
      <c r="D18" s="69">
        <v>2.3532000000000001E-2</v>
      </c>
      <c r="E18" s="66">
        <v>1.0510619999999999</v>
      </c>
      <c r="F18" s="72"/>
      <c r="G18" s="75">
        <f t="shared" si="0"/>
        <v>0</v>
      </c>
      <c r="H18" s="8"/>
    </row>
    <row r="19" spans="1:8" s="3" customFormat="1" ht="15.75" customHeight="1" thickBot="1" x14ac:dyDescent="0.3">
      <c r="A19" s="91"/>
      <c r="B19" s="11" t="s">
        <v>9</v>
      </c>
      <c r="C19" s="12">
        <v>15</v>
      </c>
      <c r="D19" s="70">
        <v>2.8972000000000001E-2</v>
      </c>
      <c r="E19" s="67">
        <v>1.0917509999999999</v>
      </c>
      <c r="F19" s="73">
        <v>1.5315E-2</v>
      </c>
      <c r="G19" s="76">
        <f t="shared" si="0"/>
        <v>1.6720166565E-2</v>
      </c>
      <c r="H19" s="8"/>
    </row>
    <row r="20" spans="1:8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5.5725999999999991E-2</v>
      </c>
      <c r="E20" s="80">
        <v>1.0780000000000001</v>
      </c>
      <c r="F20" s="71"/>
      <c r="G20" s="83"/>
      <c r="H20" s="8"/>
    </row>
    <row r="21" spans="1:8" s="3" customFormat="1" ht="15.75" customHeight="1" x14ac:dyDescent="0.25">
      <c r="A21" s="89"/>
      <c r="B21" s="9" t="s">
        <v>4</v>
      </c>
      <c r="C21" s="10">
        <v>11</v>
      </c>
      <c r="D21" s="69">
        <v>4.2488999999999992E-2</v>
      </c>
      <c r="E21" s="81">
        <v>1.0820000000000001</v>
      </c>
      <c r="F21" s="72">
        <v>2.9946E-2</v>
      </c>
      <c r="G21" s="84"/>
      <c r="H21" s="8"/>
    </row>
    <row r="22" spans="1:8" s="3" customFormat="1" ht="15.75" customHeight="1" x14ac:dyDescent="0.25">
      <c r="A22" s="90"/>
      <c r="B22" s="16" t="s">
        <v>5</v>
      </c>
      <c r="C22" s="17">
        <v>12</v>
      </c>
      <c r="D22" s="69">
        <v>3.4301999999999999E-2</v>
      </c>
      <c r="E22" s="81">
        <v>1.0760000000000001</v>
      </c>
      <c r="F22" s="72">
        <v>2.1727E-2</v>
      </c>
      <c r="G22" s="84"/>
      <c r="H22" s="8"/>
    </row>
    <row r="23" spans="1:8" s="3" customFormat="1" ht="15.75" customHeight="1" x14ac:dyDescent="0.25">
      <c r="A23" s="90"/>
      <c r="B23" s="16" t="s">
        <v>7</v>
      </c>
      <c r="C23" s="17">
        <v>13</v>
      </c>
      <c r="D23" s="69">
        <v>2.9213000000000003E-2</v>
      </c>
      <c r="E23" s="81">
        <v>1.070473</v>
      </c>
      <c r="F23" s="72"/>
      <c r="G23" s="84"/>
      <c r="H23" s="8"/>
    </row>
    <row r="24" spans="1:8" s="3" customFormat="1" ht="15.75" customHeight="1" x14ac:dyDescent="0.25">
      <c r="A24" s="90"/>
      <c r="B24" s="16" t="s">
        <v>8</v>
      </c>
      <c r="C24" s="17">
        <v>14</v>
      </c>
      <c r="D24" s="69">
        <v>2.3532000000000001E-2</v>
      </c>
      <c r="E24" s="81">
        <v>1.0509999999999999</v>
      </c>
      <c r="F24" s="72"/>
      <c r="G24" s="84"/>
      <c r="H24" s="8"/>
    </row>
    <row r="25" spans="1:8" s="3" customFormat="1" ht="15.75" customHeight="1" thickBot="1" x14ac:dyDescent="0.3">
      <c r="A25" s="91"/>
      <c r="B25" s="11" t="s">
        <v>9</v>
      </c>
      <c r="C25" s="12">
        <v>15</v>
      </c>
      <c r="D25" s="70">
        <v>2.8972000000000001E-2</v>
      </c>
      <c r="E25" s="82">
        <v>1.091</v>
      </c>
      <c r="F25" s="73">
        <v>1.5277000000000001E-2</v>
      </c>
      <c r="G25" s="85"/>
      <c r="H25" s="8"/>
    </row>
    <row r="26" spans="1:8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3.8068999999999999E-2</v>
      </c>
      <c r="E26" s="80">
        <v>1.0580000000000001</v>
      </c>
      <c r="F26" s="71"/>
      <c r="G26" s="83"/>
      <c r="H26" s="8"/>
    </row>
    <row r="27" spans="1:8" s="3" customFormat="1" ht="15" customHeight="1" x14ac:dyDescent="0.25">
      <c r="A27" s="93"/>
      <c r="B27" s="14" t="s">
        <v>4</v>
      </c>
      <c r="C27" s="10">
        <v>17</v>
      </c>
      <c r="D27" s="69">
        <v>3.1485000000000006E-2</v>
      </c>
      <c r="E27" s="81">
        <v>1.0649999999999999</v>
      </c>
      <c r="F27" s="72">
        <v>2.9946E-2</v>
      </c>
      <c r="G27" s="84"/>
      <c r="H27" s="8"/>
    </row>
    <row r="28" spans="1:8" s="3" customFormat="1" ht="15" customHeight="1" x14ac:dyDescent="0.25">
      <c r="A28" s="93"/>
      <c r="B28" s="14" t="s">
        <v>5</v>
      </c>
      <c r="C28" s="10">
        <v>18</v>
      </c>
      <c r="D28" s="69">
        <v>2.7212999999999998E-2</v>
      </c>
      <c r="E28" s="81">
        <v>1.0620000000000001</v>
      </c>
      <c r="F28" s="72">
        <v>2.1727E-2</v>
      </c>
      <c r="G28" s="84"/>
      <c r="H28" s="8"/>
    </row>
    <row r="29" spans="1:8" s="3" customFormat="1" ht="15" customHeight="1" x14ac:dyDescent="0.25">
      <c r="A29" s="93"/>
      <c r="B29" s="14" t="s">
        <v>7</v>
      </c>
      <c r="C29" s="10">
        <v>19</v>
      </c>
      <c r="D29" s="69">
        <v>2.4660000000000005E-2</v>
      </c>
      <c r="E29" s="81">
        <v>1.0580000000000001</v>
      </c>
      <c r="F29" s="72"/>
      <c r="G29" s="84"/>
      <c r="H29" s="8"/>
    </row>
    <row r="30" spans="1:8" s="3" customFormat="1" ht="15" customHeight="1" x14ac:dyDescent="0.25">
      <c r="A30" s="93"/>
      <c r="B30" s="14" t="s">
        <v>8</v>
      </c>
      <c r="C30" s="10">
        <v>20</v>
      </c>
      <c r="D30" s="69">
        <v>2.1950999999999998E-2</v>
      </c>
      <c r="E30" s="81">
        <v>1.04</v>
      </c>
      <c r="F30" s="72"/>
      <c r="G30" s="84"/>
      <c r="H30" s="8"/>
    </row>
    <row r="31" spans="1:8" s="3" customFormat="1" ht="15.75" customHeight="1" thickBot="1" x14ac:dyDescent="0.3">
      <c r="A31" s="94"/>
      <c r="B31" s="15" t="s">
        <v>9</v>
      </c>
      <c r="C31" s="12">
        <v>21</v>
      </c>
      <c r="D31" s="70">
        <v>2.7466999999999998E-2</v>
      </c>
      <c r="E31" s="82">
        <v>1.0669999999999999</v>
      </c>
      <c r="F31" s="73">
        <v>1.5277000000000001E-2</v>
      </c>
      <c r="G31" s="85"/>
      <c r="H31" s="8"/>
    </row>
    <row r="32" spans="1:8" s="3" customFormat="1" ht="5.25" customHeight="1" x14ac:dyDescent="0.25">
      <c r="B32" s="18"/>
    </row>
    <row r="33" spans="1:8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</row>
    <row r="34" spans="1:8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</row>
    <row r="35" spans="1:8" s="3" customFormat="1" ht="24.95" customHeight="1" x14ac:dyDescent="0.25">
      <c r="A35" s="49" t="s">
        <v>2</v>
      </c>
      <c r="B35" s="45">
        <f>ROUNDUP(B43/366,6)</f>
        <v>6.9376999999999994E-2</v>
      </c>
      <c r="C35" s="38">
        <f>ROUNDUP(C43/366,6)</f>
        <v>2.6480000000000002E-3</v>
      </c>
      <c r="D35" s="38"/>
      <c r="E35" s="38"/>
      <c r="F35" s="38"/>
      <c r="G35" s="39"/>
      <c r="H35"/>
    </row>
    <row r="36" spans="1:8" s="3" customFormat="1" ht="24.95" customHeight="1" x14ac:dyDescent="0.25">
      <c r="A36" s="50" t="s">
        <v>6</v>
      </c>
      <c r="B36" s="46">
        <f t="shared" ref="B36:G38" si="1">ROUNDUP(B44/366,6)</f>
        <v>4.2931999999999998E-2</v>
      </c>
      <c r="C36" s="40">
        <f t="shared" si="1"/>
        <v>2.6085000000000001E-2</v>
      </c>
      <c r="D36" s="40">
        <f t="shared" si="1"/>
        <v>1.2728E-2</v>
      </c>
      <c r="E36" s="40">
        <f t="shared" si="1"/>
        <v>1.1318999999999999E-2</v>
      </c>
      <c r="F36" s="40">
        <f t="shared" si="1"/>
        <v>6.2440000000000004E-3</v>
      </c>
      <c r="G36" s="41">
        <f t="shared" si="1"/>
        <v>4.2450000000000005E-3</v>
      </c>
      <c r="H36"/>
    </row>
    <row r="37" spans="1:8" s="3" customFormat="1" ht="24.95" customHeight="1" x14ac:dyDescent="0.25">
      <c r="A37" s="50" t="s">
        <v>10</v>
      </c>
      <c r="B37" s="46">
        <f t="shared" si="1"/>
        <v>6.6707000000000002E-2</v>
      </c>
      <c r="C37" s="40">
        <f t="shared" si="1"/>
        <v>4.0145E-2</v>
      </c>
      <c r="D37" s="40">
        <f t="shared" si="1"/>
        <v>3.0953000000000001E-2</v>
      </c>
      <c r="E37" s="40">
        <f t="shared" si="1"/>
        <v>2.5276E-2</v>
      </c>
      <c r="F37" s="40">
        <f t="shared" si="1"/>
        <v>4.7210000000000004E-3</v>
      </c>
      <c r="G37" s="41">
        <f t="shared" si="1"/>
        <v>2.6450000000000002E-3</v>
      </c>
      <c r="H37"/>
    </row>
    <row r="38" spans="1:8" ht="24.95" customHeight="1" thickBot="1" x14ac:dyDescent="0.3">
      <c r="A38" s="51" t="s">
        <v>11</v>
      </c>
      <c r="B38" s="47">
        <f t="shared" si="1"/>
        <v>4.2085999999999998E-2</v>
      </c>
      <c r="C38" s="42">
        <f t="shared" si="1"/>
        <v>2.7008000000000001E-2</v>
      </c>
      <c r="D38" s="42">
        <f t="shared" si="1"/>
        <v>1.7594000000000002E-2</v>
      </c>
      <c r="E38" s="42">
        <f t="shared" si="1"/>
        <v>1.5012999999999999E-2</v>
      </c>
      <c r="F38" s="42">
        <f t="shared" si="1"/>
        <v>2.9020000000000001E-3</v>
      </c>
      <c r="G38" s="43">
        <f t="shared" si="1"/>
        <v>1.6829999999999998E-3</v>
      </c>
    </row>
    <row r="39" spans="1:8" s="3" customFormat="1" ht="12.75" x14ac:dyDescent="0.25">
      <c r="A39" s="4"/>
    </row>
    <row r="40" spans="1:8" s="3" customFormat="1" ht="15" customHeight="1" x14ac:dyDescent="0.25">
      <c r="A40"/>
      <c r="H40"/>
    </row>
    <row r="41" spans="1:8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</row>
    <row r="42" spans="1:8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</row>
    <row r="43" spans="1:8" s="3" customFormat="1" ht="24.95" customHeight="1" x14ac:dyDescent="0.25">
      <c r="A43" s="49" t="s">
        <v>2</v>
      </c>
      <c r="B43" s="45">
        <v>25.391660999999999</v>
      </c>
      <c r="C43" s="38">
        <v>0.96885200000000005</v>
      </c>
      <c r="D43" s="38"/>
      <c r="E43" s="38"/>
      <c r="F43" s="38"/>
      <c r="G43" s="39"/>
      <c r="H43"/>
    </row>
    <row r="44" spans="1:8" s="3" customFormat="1" ht="24.95" customHeight="1" x14ac:dyDescent="0.25">
      <c r="A44" s="50" t="s">
        <v>6</v>
      </c>
      <c r="B44" s="46">
        <v>15.713047</v>
      </c>
      <c r="C44" s="40">
        <v>9.5470360000000003</v>
      </c>
      <c r="D44" s="40">
        <v>4.6582109999999997</v>
      </c>
      <c r="E44" s="40">
        <v>4.1425599999999996</v>
      </c>
      <c r="F44" s="40">
        <v>2.285209</v>
      </c>
      <c r="G44" s="41">
        <v>1.5536380000000001</v>
      </c>
      <c r="H44"/>
    </row>
    <row r="45" spans="1:8" s="3" customFormat="1" ht="24.95" customHeight="1" x14ac:dyDescent="0.25">
      <c r="A45" s="50" t="s">
        <v>10</v>
      </c>
      <c r="B45" s="46">
        <v>24.414407000000001</v>
      </c>
      <c r="C45" s="40">
        <v>14.692911</v>
      </c>
      <c r="D45" s="40">
        <v>11.328635</v>
      </c>
      <c r="E45" s="40">
        <v>9.2507640000000002</v>
      </c>
      <c r="F45" s="40">
        <v>1.727525</v>
      </c>
      <c r="G45" s="41">
        <v>0.96789999999999998</v>
      </c>
      <c r="H45"/>
    </row>
    <row r="46" spans="1:8" ht="24.95" customHeight="1" thickBot="1" x14ac:dyDescent="0.3">
      <c r="A46" s="51" t="s">
        <v>11</v>
      </c>
      <c r="B46" s="47">
        <v>15.403115</v>
      </c>
      <c r="C46" s="42">
        <v>9.8847640000000006</v>
      </c>
      <c r="D46" s="42">
        <v>6.4391980000000002</v>
      </c>
      <c r="E46" s="42">
        <v>5.4946460000000004</v>
      </c>
      <c r="F46" s="42">
        <v>1.062003</v>
      </c>
      <c r="G46" s="43">
        <v>0.61592499999999994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97"/>
      <c r="B4" s="99"/>
      <c r="C4" s="99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88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89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91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92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93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93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93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93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94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88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89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90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90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90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91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92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93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93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93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93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94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262A-EE83-4104-A7F2-1207B5D24559}">
  <dimension ref="A1:M46"/>
  <sheetViews>
    <sheetView workbookViewId="0">
      <selection activeCell="I26" sqref="I2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7"/>
      <c r="B4" s="99"/>
      <c r="C4" s="99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E0E9-C688-49BD-BB58-9B690FA1BE32}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</row>
    <row r="4" spans="1:12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F8CE-3FF8-4DDB-BCA9-27D175962082}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38F9-0143-4C37-A78B-542860B56CD3}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948-6AC0-4296-8A07-E0C98EF4F1E7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9424-44AE-4603-92E2-F7BE683EC91C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DD-A745-4D16-8CB7-663ACE89A6D9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6" t="s">
        <v>0</v>
      </c>
      <c r="B3" s="98" t="s">
        <v>16</v>
      </c>
      <c r="C3" s="98" t="s">
        <v>1</v>
      </c>
      <c r="D3" s="100" t="s">
        <v>31</v>
      </c>
      <c r="E3" s="101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7"/>
      <c r="B4" s="99"/>
      <c r="C4" s="99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8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9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91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2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3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3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3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3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4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88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9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90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90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90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91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8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9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90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90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90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91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2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3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3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3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3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4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Enero 2024</vt:lpstr>
      <vt:lpstr>Febrero 2024 (1-14)</vt:lpstr>
      <vt:lpstr>Febrero 2024 (15-29)</vt:lpstr>
      <vt:lpstr>Marzo 2024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Lopez Navarro, Maria Del Carmen</cp:lastModifiedBy>
  <dcterms:created xsi:type="dcterms:W3CDTF">2023-02-17T09:44:27Z</dcterms:created>
  <dcterms:modified xsi:type="dcterms:W3CDTF">2024-04-19T10:25:57Z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</Properties>
</file>