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onzalezr\Desktop\"/>
    </mc:Choice>
  </mc:AlternateContent>
  <bookViews>
    <workbookView xWindow="0" yWindow="0" windowWidth="28770" windowHeight="12420" firstSheet="30" activeTab="30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  <sheet name="Febrero 2025" sheetId="30" r:id="rId28"/>
    <sheet name="Febrero 2025 (01-16)" sheetId="31" r:id="rId29"/>
    <sheet name="Febrero 2025 (17-28)" sheetId="32" r:id="rId30"/>
    <sheet name="Marzo 2025" sheetId="33" r:id="rId31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3" l="1"/>
  <c r="F38" i="33"/>
  <c r="E38" i="33"/>
  <c r="D38" i="33"/>
  <c r="C38" i="33"/>
  <c r="B38" i="33"/>
  <c r="G37" i="33"/>
  <c r="F37" i="33"/>
  <c r="E37" i="33"/>
  <c r="D37" i="33"/>
  <c r="C37" i="33"/>
  <c r="B37" i="33"/>
  <c r="G36" i="33"/>
  <c r="F36" i="33"/>
  <c r="E36" i="33"/>
  <c r="D36" i="33"/>
  <c r="C36" i="33"/>
  <c r="B36" i="33"/>
  <c r="C35" i="33"/>
  <c r="B35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8" i="32"/>
  <c r="F38" i="32"/>
  <c r="E38" i="32"/>
  <c r="D38" i="32"/>
  <c r="C38" i="32"/>
  <c r="B38" i="32"/>
  <c r="G37" i="32"/>
  <c r="F37" i="32"/>
  <c r="E37" i="32"/>
  <c r="D37" i="32"/>
  <c r="C37" i="32"/>
  <c r="B37" i="32"/>
  <c r="G36" i="32"/>
  <c r="F36" i="32"/>
  <c r="E36" i="32"/>
  <c r="D36" i="32"/>
  <c r="C36" i="32"/>
  <c r="B36" i="32"/>
  <c r="C35" i="32"/>
  <c r="B35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C35" i="31"/>
  <c r="B35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C35" i="30"/>
  <c r="B35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8" i="29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<sst xmlns="http://schemas.openxmlformats.org/spreadsheetml/2006/main" count="2079" uniqueCount="41">
  <si>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</si>
  <si>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</si>
  <si>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</si>
  <si>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</si>
  <si>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</si>
  <si>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</si>
  <si>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</si>
  <si>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</si>
  <si>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</si>
  <si>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</si>
  <si>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</si>
  <si>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</si>
  <si>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</si>
  <si>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</si>
  <si>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</si>
  <si>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</si>
  <si>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</si>
  <si>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</si>
  <si>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</si>
  <si>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</si>
  <si>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</si>
  <si>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</si>
  <si>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</si>
  <si>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</si>
  <si>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</si>
  <si>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</si>
  <si>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</si>
  <si>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</si>
  <si>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</si>
  <si>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</si>
  <si>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</si>
  <si>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</si>
  <si>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</si>
  <si>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</si>
  <si>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</si>
  <si>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</si>
  <si>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</si>
  <si>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</si>
  <si>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</si>
  <si>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</si>
  <si>
    <t>Bi en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</si>
</sst>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  <numFmt numFmtId="170" formatCode="0.000\ &quot;€/kWh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168" fontId="5" fillId="5" borderId="41" xfId="0" applyNumberFormat="1" applyFont="1" applyFill="1" applyBorder="1" applyAlignment="1">
      <alignment horizontal="right" vertical="center" wrapText="1" indent="1"/>
    </xf>
    <xf numFmtId="168" fontId="5" fillId="0" borderId="42" xfId="0" applyNumberFormat="1" applyFont="1" applyBorder="1" applyAlignment="1">
      <alignment horizontal="right" vertical="center" wrapText="1" indent="1"/>
    </xf>
    <xf numFmtId="168" fontId="5" fillId="0" borderId="43" xfId="0" applyNumberFormat="1" applyFont="1" applyBorder="1" applyAlignment="1">
      <alignment horizontal="right" vertical="center" wrapText="1" indent="1"/>
    </xf>
    <xf numFmtId="168" fontId="5" fillId="0" borderId="41" xfId="0" applyNumberFormat="1" applyFont="1" applyBorder="1" applyAlignment="1">
      <alignment horizontal="right" vertical="center" wrapText="1" indent="1"/>
    </xf>
    <xf numFmtId="164" fontId="16" fillId="7" borderId="28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5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6" xfId="0" applyNumberFormat="1" applyFont="1" applyBorder="1" applyAlignment="1" applyProtection="1">
      <alignment horizontal="righ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85" zoomScaleNormal="85" workbookViewId="0">
      <selection activeCell="E14" sqref="E14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103" t="s">
        <v>19</v>
      </c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17</v>
      </c>
      <c r="E3" s="10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105"/>
      <c r="B4" s="107"/>
      <c r="C4" s="10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9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9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10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10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10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10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10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9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9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10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10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10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10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10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105"/>
      <c r="B4" s="107"/>
      <c r="C4" s="10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9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9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10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10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10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10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10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9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9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10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10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10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10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10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</row>
    <row r="4" spans="1:12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10" t="s">
        <v>39</v>
      </c>
      <c r="J5" s="110"/>
      <c r="K5" s="110"/>
      <c r="L5" s="110"/>
      <c r="M5" s="86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10"/>
      <c r="J6" s="110"/>
      <c r="K6" s="110"/>
      <c r="L6" s="110"/>
      <c r="M6" s="8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10"/>
      <c r="J7" s="110"/>
      <c r="K7" s="110"/>
      <c r="L7" s="110"/>
      <c r="M7" s="86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10"/>
      <c r="J8" s="110"/>
      <c r="K8" s="110"/>
      <c r="L8" s="110"/>
      <c r="M8" s="86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10"/>
      <c r="J9" s="110"/>
      <c r="K9" s="110"/>
      <c r="L9" s="110"/>
      <c r="M9" s="86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10"/>
      <c r="J10" s="110"/>
      <c r="K10" s="110"/>
      <c r="L10" s="110"/>
      <c r="M10" s="86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0"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J21" sqref="J2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" workbookViewId="0">
      <selection activeCell="J29" sqref="J2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88">
        <f t="shared" si="0"/>
        <v>9.0661186541999991E-2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0.116774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0.108746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8.3042000000000005E-2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0.116774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0.108746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8.3042000000000005E-2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C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ref="D36:G38" si="2">ROUNDUP(D44/365,6)</f>
        <v>1.1678999999999998E-2</v>
      </c>
      <c r="E36" s="40">
        <f t="shared" si="2"/>
        <v>1.0086999999999999E-2</v>
      </c>
      <c r="F36" s="40">
        <f t="shared" si="2"/>
        <v>6.3790000000000001E-3</v>
      </c>
      <c r="G36" s="41">
        <f t="shared" si="2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2"/>
        <v>1.7971000000000001E-2</v>
      </c>
      <c r="E37" s="40">
        <f t="shared" si="2"/>
        <v>1.4171E-2</v>
      </c>
      <c r="F37" s="40">
        <f t="shared" si="2"/>
        <v>5.2960000000000004E-3</v>
      </c>
      <c r="G37" s="41">
        <f t="shared" si="2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2"/>
        <v>9.7959999999999992E-3</v>
      </c>
      <c r="E38" s="42">
        <f t="shared" si="2"/>
        <v>7.1400000000000005E-3</v>
      </c>
      <c r="F38" s="42">
        <f t="shared" si="2"/>
        <v>3.16E-3</v>
      </c>
      <c r="G38" s="43">
        <f t="shared" si="2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0.1231</v>
      </c>
      <c r="G5" s="74">
        <f t="shared" ref="G5:G19" si="0">E5*F5</f>
        <v>0.14689584550000001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0.109751</v>
      </c>
      <c r="G6" s="75">
        <f t="shared" si="0"/>
        <v>0.130475939836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0.100928</v>
      </c>
      <c r="G7" s="76">
        <f t="shared" si="0"/>
        <v>0.121446359616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0.123831</v>
      </c>
      <c r="G8" s="74">
        <f t="shared" si="0"/>
        <v>0.14730428052899999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0.106905</v>
      </c>
      <c r="G9" s="75">
        <f t="shared" si="0"/>
        <v>0.12828396880500001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0.100928</v>
      </c>
      <c r="G13" s="76">
        <f t="shared" si="0"/>
        <v>0.121669612352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0.123831</v>
      </c>
      <c r="G14" s="74">
        <f t="shared" si="0"/>
        <v>0.133549380711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0.106905</v>
      </c>
      <c r="G15" s="75">
        <f t="shared" si="0"/>
        <v>0.11575309922999999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0.100928</v>
      </c>
      <c r="G19" s="88">
        <f t="shared" si="0"/>
        <v>0.110188244928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0.123831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0.106905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0.100928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0.123831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0.106905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0.100928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0" sqref="K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0.13787200000000002</v>
      </c>
      <c r="G5" s="74">
        <f t="shared" ref="G5:G19" si="0">E5*F5</f>
        <v>0.16452334696000004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0.12642900000000001</v>
      </c>
      <c r="G6" s="75">
        <f t="shared" si="0"/>
        <v>0.15030334664400002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0.110096</v>
      </c>
      <c r="G7" s="76">
        <f t="shared" si="0"/>
        <v>0.132478186512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0.13913599999999998</v>
      </c>
      <c r="G8" s="74">
        <f t="shared" si="0"/>
        <v>0.16551048102399998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0.12317</v>
      </c>
      <c r="G9" s="75">
        <f t="shared" si="0"/>
        <v>0.14780165977000001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0.110096</v>
      </c>
      <c r="G13" s="76">
        <f t="shared" si="0"/>
        <v>0.132721718864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0.13913599999999998</v>
      </c>
      <c r="G14" s="74">
        <f t="shared" si="0"/>
        <v>0.15005553241599998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0.12317</v>
      </c>
      <c r="G15" s="75">
        <f t="shared" si="0"/>
        <v>0.13336428821999999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0.110096</v>
      </c>
      <c r="G19" s="88">
        <f t="shared" si="0"/>
        <v>0.12019741809599999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0.13913599999999998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0.12317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0.110096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0.13913599999999998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0.12317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0.110096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0.10832800000000001</v>
      </c>
      <c r="G5" s="74">
        <f t="shared" ref="G5:G19" si="0">E5*F5</f>
        <v>0.12926834404000001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9.3074000000000004E-2</v>
      </c>
      <c r="G6" s="75">
        <f t="shared" si="0"/>
        <v>0.110649721864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8.4885000000000002E-2</v>
      </c>
      <c r="G7" s="76">
        <f t="shared" si="0"/>
        <v>0.10214186584500001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0.10852500000000001</v>
      </c>
      <c r="G8" s="74">
        <f t="shared" si="0"/>
        <v>0.129096890475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9.0640999999999999E-2</v>
      </c>
      <c r="G9" s="75">
        <f t="shared" si="0"/>
        <v>0.10876747782099999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8.4885000000000002E-2</v>
      </c>
      <c r="G13" s="76">
        <f t="shared" si="0"/>
        <v>0.102329631465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0.10852500000000001</v>
      </c>
      <c r="G14" s="74">
        <f t="shared" si="0"/>
        <v>0.11704215052500001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9.0640999999999999E-2</v>
      </c>
      <c r="G15" s="75">
        <f t="shared" si="0"/>
        <v>9.814299300599999E-2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8.4885000000000002E-2</v>
      </c>
      <c r="G19" s="88">
        <f t="shared" si="0"/>
        <v>9.2673283634999992E-2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0.10852500000000001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9.0640999999999999E-2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8.4885000000000002E-2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0.10852500000000001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9.0640999999999999E-2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8.4885000000000002E-2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7.0692999999999992E-2</v>
      </c>
      <c r="G5" s="74">
        <f t="shared" ref="G5:G19" si="0">E5*F5</f>
        <v>8.4358310364999994E-2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5.5240999999999998E-2</v>
      </c>
      <c r="G6" s="75">
        <f t="shared" si="0"/>
        <v>6.5672489476000004E-2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4.4944000000000005E-2</v>
      </c>
      <c r="G7" s="76">
        <f t="shared" si="0"/>
        <v>5.4080980368000006E-2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6.8890000000000007E-2</v>
      </c>
      <c r="G9" s="75">
        <f t="shared" si="0"/>
        <v>8.2666691090000008E-2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5.5350999999999997E-2</v>
      </c>
      <c r="G10" s="75">
        <f t="shared" si="0"/>
        <v>6.4955062712000008E-2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4.4944000000000005E-2</v>
      </c>
      <c r="G13" s="76">
        <f t="shared" si="0"/>
        <v>5.4180396496000004E-2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6.8890000000000007E-2</v>
      </c>
      <c r="G15" s="75">
        <f t="shared" si="0"/>
        <v>7.4591749740000005E-2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5.5350999999999997E-2</v>
      </c>
      <c r="G16" s="75">
        <f t="shared" si="0"/>
        <v>5.9605056455999998E-2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4.4944000000000005E-2</v>
      </c>
      <c r="G19" s="88">
        <f t="shared" si="0"/>
        <v>4.9067656944000004E-2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6.8890000000000007E-2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5.5350999999999997E-2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4.4942999999999997E-2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6.8890000000000007E-2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5.5350999999999997E-2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4.4942999999999997E-2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</vt:i4>
      </vt:variant>
    </vt:vector>
  </HeadingPairs>
  <TitlesOfParts>
    <vt:vector size="33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Febrero 2025 (01-16)</vt:lpstr>
      <vt:lpstr>Febrero 2025 (17-28)</vt:lpstr>
      <vt:lpstr>Marzo 2025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Administrador</cp:lastModifiedBy>
  <dcterms:created xsi:type="dcterms:W3CDTF">2023-02-17T09:44:27Z</dcterms:created>
  <dcterms:modified xsi:type="dcterms:W3CDTF">2025-04-08T07:39:55Z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  <property fmtid="{D5CDD505-2E9C-101B-9397-08002B2CF9AE}" pid="9" name="BExAnalyzer_OldName">
    <vt:lpwstr>Precios DGA_Electricidad_Endesa (1).xlsx</vt:lpwstr>
  </property>
</Properties>
</file>