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maricarmen_lopez_endesa_es/Documents/Gestor 2 AAPP/AAPP/DGA/Electricidad_AM 2023/Licitacion AM_2_ID 21399/Precios mensuales OMIE/"/>
    </mc:Choice>
  </mc:AlternateContent>
  <xr:revisionPtr revIDLastSave="1042" documentId="11_06EBA8A62A5002E4C334AE3A2B139078CEF1E8EB" xr6:coauthVersionLast="47" xr6:coauthVersionMax="47" xr10:uidLastSave="{F684A9D3-78AC-4192-81CC-6E0E6787F43A}"/>
  <bookViews>
    <workbookView xWindow="-120" yWindow="-120" windowWidth="29040" windowHeight="15720" firstSheet="30" activeTab="31" xr2:uid="{00000000-000D-0000-FFFF-FFFF00000000}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  <sheet name="Abril 2024" sheetId="20" r:id="rId18"/>
    <sheet name="Mayo 2024" sheetId="21" r:id="rId19"/>
    <sheet name="Junio 2024" sheetId="22" r:id="rId20"/>
    <sheet name="Julio 2024" sheetId="23" r:id="rId21"/>
    <sheet name="Agosto 2024" sheetId="24" r:id="rId22"/>
    <sheet name="Septiembre 2024" sheetId="25" r:id="rId23"/>
    <sheet name="Octubre 2024" sheetId="26" r:id="rId24"/>
    <sheet name="Noviembre 2024" sheetId="27" r:id="rId25"/>
    <sheet name="Diciembre 2024" sheetId="28" r:id="rId26"/>
    <sheet name="Enero 2025" sheetId="29" r:id="rId27"/>
    <sheet name="Febrero 2025" sheetId="30" r:id="rId28"/>
    <sheet name="Febrero 2025 (01-16)" sheetId="31" r:id="rId29"/>
    <sheet name="Febrero 2025 (17-28)" sheetId="32" r:id="rId30"/>
    <sheet name="Marzo 2025" sheetId="33" r:id="rId31"/>
    <sheet name="Abril 2025" sheetId="34" r:id="rId32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4" l="1"/>
  <c r="F38" i="34"/>
  <c r="E38" i="34"/>
  <c r="D38" i="34"/>
  <c r="C38" i="34"/>
  <c r="B38" i="34"/>
  <c r="G37" i="34"/>
  <c r="F37" i="34"/>
  <c r="E37" i="34"/>
  <c r="D37" i="34"/>
  <c r="C37" i="34"/>
  <c r="B37" i="34"/>
  <c r="G36" i="34"/>
  <c r="F36" i="34"/>
  <c r="E36" i="34"/>
  <c r="D36" i="34"/>
  <c r="C36" i="34"/>
  <c r="B36" i="34"/>
  <c r="C35" i="34"/>
  <c r="B35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G38" i="33"/>
  <c r="F38" i="33"/>
  <c r="E38" i="33"/>
  <c r="D38" i="33"/>
  <c r="C38" i="33"/>
  <c r="B38" i="33"/>
  <c r="G37" i="33"/>
  <c r="F37" i="33"/>
  <c r="E37" i="33"/>
  <c r="D37" i="33"/>
  <c r="C37" i="33"/>
  <c r="B37" i="33"/>
  <c r="G36" i="33"/>
  <c r="F36" i="33"/>
  <c r="E36" i="33"/>
  <c r="D36" i="33"/>
  <c r="C36" i="33"/>
  <c r="B36" i="33"/>
  <c r="C35" i="33"/>
  <c r="B35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38" i="32"/>
  <c r="F38" i="32"/>
  <c r="E38" i="32"/>
  <c r="D38" i="32"/>
  <c r="C38" i="32"/>
  <c r="B38" i="32"/>
  <c r="G37" i="32"/>
  <c r="F37" i="32"/>
  <c r="E37" i="32"/>
  <c r="D37" i="32"/>
  <c r="C37" i="32"/>
  <c r="B37" i="32"/>
  <c r="G36" i="32"/>
  <c r="F36" i="32"/>
  <c r="E36" i="32"/>
  <c r="D36" i="32"/>
  <c r="C36" i="32"/>
  <c r="B36" i="32"/>
  <c r="C35" i="32"/>
  <c r="B35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38" i="31"/>
  <c r="F38" i="31"/>
  <c r="E38" i="31"/>
  <c r="D38" i="31"/>
  <c r="C38" i="31"/>
  <c r="B38" i="31"/>
  <c r="G37" i="31"/>
  <c r="F37" i="31"/>
  <c r="E37" i="31"/>
  <c r="D37" i="31"/>
  <c r="C37" i="31"/>
  <c r="B37" i="31"/>
  <c r="G36" i="31"/>
  <c r="F36" i="31"/>
  <c r="E36" i="31"/>
  <c r="D36" i="31"/>
  <c r="C36" i="31"/>
  <c r="B36" i="31"/>
  <c r="C35" i="31"/>
  <c r="B35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38" i="30"/>
  <c r="F38" i="30"/>
  <c r="E38" i="30"/>
  <c r="D38" i="30"/>
  <c r="C38" i="30"/>
  <c r="B38" i="30"/>
  <c r="G37" i="30"/>
  <c r="F37" i="30"/>
  <c r="E37" i="30"/>
  <c r="D37" i="30"/>
  <c r="C37" i="30"/>
  <c r="B37" i="30"/>
  <c r="G36" i="30"/>
  <c r="F36" i="30"/>
  <c r="E36" i="30"/>
  <c r="D36" i="30"/>
  <c r="C36" i="30"/>
  <c r="B36" i="30"/>
  <c r="C35" i="30"/>
  <c r="B35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38" i="29"/>
  <c r="G37" i="29"/>
  <c r="G36" i="29"/>
  <c r="F38" i="29"/>
  <c r="F37" i="29"/>
  <c r="F36" i="29"/>
  <c r="E38" i="29"/>
  <c r="E37" i="29"/>
  <c r="E36" i="29"/>
  <c r="D38" i="29"/>
  <c r="D37" i="29"/>
  <c r="D36" i="29"/>
  <c r="C38" i="29"/>
  <c r="C37" i="29"/>
  <c r="C36" i="29"/>
  <c r="C35" i="29"/>
  <c r="B38" i="29"/>
  <c r="B37" i="29"/>
  <c r="B36" i="29"/>
  <c r="B35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38" i="28"/>
  <c r="F38" i="28"/>
  <c r="E38" i="28"/>
  <c r="D38" i="28"/>
  <c r="C38" i="28"/>
  <c r="B38" i="28"/>
  <c r="G37" i="28"/>
  <c r="F37" i="28"/>
  <c r="E37" i="28"/>
  <c r="D37" i="28"/>
  <c r="C37" i="28"/>
  <c r="B37" i="28"/>
  <c r="G36" i="28"/>
  <c r="F36" i="28"/>
  <c r="E36" i="28"/>
  <c r="D36" i="28"/>
  <c r="C36" i="28"/>
  <c r="B36" i="28"/>
  <c r="C35" i="28"/>
  <c r="B35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38" i="27"/>
  <c r="F38" i="27"/>
  <c r="E38" i="27"/>
  <c r="D38" i="27"/>
  <c r="C38" i="27"/>
  <c r="B38" i="27"/>
  <c r="G37" i="27"/>
  <c r="F37" i="27"/>
  <c r="E37" i="27"/>
  <c r="D37" i="27"/>
  <c r="C37" i="27"/>
  <c r="B37" i="27"/>
  <c r="G36" i="27"/>
  <c r="F36" i="27"/>
  <c r="E36" i="27"/>
  <c r="D36" i="27"/>
  <c r="C36" i="27"/>
  <c r="B36" i="27"/>
  <c r="C35" i="27"/>
  <c r="B35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38" i="26"/>
  <c r="F38" i="26"/>
  <c r="E38" i="26"/>
  <c r="D38" i="26"/>
  <c r="C38" i="26"/>
  <c r="B38" i="26"/>
  <c r="G37" i="26"/>
  <c r="F37" i="26"/>
  <c r="E37" i="26"/>
  <c r="D37" i="26"/>
  <c r="C37" i="26"/>
  <c r="B37" i="26"/>
  <c r="G36" i="26"/>
  <c r="F36" i="26"/>
  <c r="E36" i="26"/>
  <c r="D36" i="26"/>
  <c r="C36" i="26"/>
  <c r="B36" i="26"/>
  <c r="C35" i="26"/>
  <c r="B35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C35" i="25"/>
  <c r="B35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8" i="24"/>
  <c r="F38" i="24"/>
  <c r="E38" i="24"/>
  <c r="D38" i="24"/>
  <c r="C38" i="24"/>
  <c r="B38" i="24"/>
  <c r="G37" i="24"/>
  <c r="F37" i="24"/>
  <c r="E37" i="24"/>
  <c r="D37" i="24"/>
  <c r="C37" i="24"/>
  <c r="B37" i="24"/>
  <c r="G36" i="24"/>
  <c r="F36" i="24"/>
  <c r="E36" i="24"/>
  <c r="D36" i="24"/>
  <c r="C36" i="24"/>
  <c r="B36" i="24"/>
  <c r="C35" i="24"/>
  <c r="B35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8" i="23"/>
  <c r="F38" i="23"/>
  <c r="E38" i="23"/>
  <c r="D38" i="23"/>
  <c r="C38" i="23"/>
  <c r="B38" i="23"/>
  <c r="G37" i="23"/>
  <c r="F37" i="23"/>
  <c r="E37" i="23"/>
  <c r="D37" i="23"/>
  <c r="C37" i="23"/>
  <c r="B37" i="23"/>
  <c r="G36" i="23"/>
  <c r="F36" i="23"/>
  <c r="E36" i="23"/>
  <c r="D36" i="23"/>
  <c r="C36" i="23"/>
  <c r="B36" i="23"/>
  <c r="C35" i="23"/>
  <c r="B35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C35" i="22"/>
  <c r="B35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38" i="21"/>
  <c r="F38" i="21"/>
  <c r="E38" i="21"/>
  <c r="D38" i="21"/>
  <c r="C38" i="21"/>
  <c r="B38" i="21"/>
  <c r="G37" i="21"/>
  <c r="F37" i="21"/>
  <c r="E37" i="21"/>
  <c r="D37" i="21"/>
  <c r="C37" i="21"/>
  <c r="B37" i="21"/>
  <c r="G36" i="21"/>
  <c r="F36" i="21"/>
  <c r="E36" i="21"/>
  <c r="D36" i="21"/>
  <c r="C36" i="21"/>
  <c r="B36" i="21"/>
  <c r="C35" i="21"/>
  <c r="B35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17" i="20"/>
  <c r="G38" i="20"/>
  <c r="F38" i="20"/>
  <c r="E38" i="20"/>
  <c r="D38" i="20"/>
  <c r="C38" i="20"/>
  <c r="B38" i="20"/>
  <c r="G37" i="20"/>
  <c r="F37" i="20"/>
  <c r="E37" i="20"/>
  <c r="D37" i="20"/>
  <c r="C37" i="20"/>
  <c r="B37" i="20"/>
  <c r="G36" i="20"/>
  <c r="F36" i="20"/>
  <c r="E36" i="20"/>
  <c r="D36" i="20"/>
  <c r="C36" i="20"/>
  <c r="B36" i="20"/>
  <c r="C35" i="20"/>
  <c r="B35" i="20"/>
  <c r="G19" i="20"/>
  <c r="G18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8" i="19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<sst xmlns="http://schemas.openxmlformats.org/spreadsheetml/2006/main" count="2146" uniqueCount="41">
  <si>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</si>
  <si>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</si>
  <si>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</si>
  <si>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</si>
  <si>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</si>
  <si>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</si>
  <si>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</si>
  <si>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</si>
  <si>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</si>
  <si>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</si>
  <si>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</si>
  <si>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</si>
  <si>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</si>
  <si>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</si>
  <si>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</si>
  <si>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</si>
  <si>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</si>
  <si>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</si>
  <si>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</si>
  <si>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</si>
  <si>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</si>
  <si>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</si>
  <si>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</si>
  <si>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</si>
  <si>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</si>
  <si>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</si>
  <si>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</si>
  <si>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</si>
  <si>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</si>
  <si>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</si>
  <si>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</si>
  <si>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</si>
  <si>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</si>
  <si>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</si>
  <si>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</si>
  <si>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</si>
  <si>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</si>
  <si>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</si>
  <si>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</si>
  <si>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</si>
  <si>
    <t>Bi en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</si>
</sst>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  <numFmt numFmtId="170" formatCode="0.000\ &quot;€/kWh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168" fontId="5" fillId="5" borderId="41" xfId="0" applyNumberFormat="1" applyFont="1" applyFill="1" applyBorder="1" applyAlignment="1">
      <alignment horizontal="right" vertical="center" wrapText="1" indent="1"/>
    </xf>
    <xf numFmtId="168" fontId="5" fillId="0" borderId="42" xfId="0" applyNumberFormat="1" applyFont="1" applyBorder="1" applyAlignment="1">
      <alignment horizontal="right" vertical="center" wrapText="1" indent="1"/>
    </xf>
    <xf numFmtId="168" fontId="5" fillId="0" borderId="43" xfId="0" applyNumberFormat="1" applyFont="1" applyBorder="1" applyAlignment="1">
      <alignment horizontal="right" vertical="center" wrapText="1" indent="1"/>
    </xf>
    <xf numFmtId="168" fontId="5" fillId="0" borderId="41" xfId="0" applyNumberFormat="1" applyFont="1" applyBorder="1" applyAlignment="1">
      <alignment horizontal="right" vertical="center" wrapText="1" indent="1"/>
    </xf>
    <xf numFmtId="164" fontId="16" fillId="7" borderId="28" xfId="0" applyNumberFormat="1" applyFont="1" applyFill="1" applyBorder="1" applyAlignment="1">
      <alignment horizontal="center" vertical="center"/>
    </xf>
    <xf numFmtId="170" fontId="6" fillId="0" borderId="44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5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6" xfId="0" applyNumberFormat="1" applyFont="1" applyBorder="1" applyAlignment="1" applyProtection="1">
      <alignment horizontal="right" vertical="center" wrapText="1" inden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19</xdr:col>
      <xdr:colOff>503700</xdr:colOff>
      <xdr:row>3</xdr:row>
      <xdr:rowOff>67390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C54BE7-E3D5-C2B4-E1BC-EAE7B7272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2950" y="485775"/>
          <a:ext cx="9000000" cy="457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showGridLines="0" zoomScale="85" zoomScaleNormal="85" workbookViewId="0">
      <selection activeCell="E14" sqref="E14:E25"/>
    </sheetView>
  </sheetViews>
  <sheetFormatPr baseColWidth="10" defaultRowHeight="15" x14ac:dyDescent="0.25"/>
  <cols>
    <col min="1" max="1" width="19.7109375" customWidth="1"/>
    <col min="2" max="2" width="14.85546875" customWidth="1"/>
    <col min="3" max="3" width="12.7109375" customWidth="1"/>
    <col min="4" max="4" width="18.42578125" customWidth="1"/>
    <col min="5" max="6" width="14.5703125" customWidth="1"/>
    <col min="7" max="7" width="16.28515625" customWidth="1"/>
    <col min="8" max="8" width="11.42578125" customWidth="1"/>
  </cols>
  <sheetData>
    <row r="1" spans="1:22" s="3" customFormat="1" ht="26.25" customHeight="1" x14ac:dyDescent="0.25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">
      <c r="A2" s="4"/>
      <c r="D2" s="103" t="s">
        <v>19</v>
      </c>
      <c r="E2" s="103"/>
      <c r="F2" s="103"/>
      <c r="G2" s="103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17</v>
      </c>
      <c r="E3" s="109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">
      <c r="A4" s="105"/>
      <c r="B4" s="107"/>
      <c r="C4" s="107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25">
      <c r="A5" s="96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25">
      <c r="A6" s="97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">
      <c r="A7" s="99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25">
      <c r="A8" s="100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25">
      <c r="A9" s="101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25">
      <c r="A10" s="101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25">
      <c r="A11" s="101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25">
      <c r="A12" s="101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">
      <c r="A13" s="102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25">
      <c r="A14" s="96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25">
      <c r="A15" s="97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25">
      <c r="A16" s="98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25">
      <c r="A17" s="98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25">
      <c r="A18" s="98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">
      <c r="A19" s="99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25">
      <c r="A20" s="100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25">
      <c r="A21" s="101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25">
      <c r="A22" s="101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25">
      <c r="A23" s="101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25">
      <c r="A24" s="101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">
      <c r="A25" s="102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25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25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5" customHeight="1" x14ac:dyDescent="0.25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5" customHeight="1" x14ac:dyDescent="0.25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5" customHeight="1" x14ac:dyDescent="0.25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5" customHeight="1" thickBot="1" x14ac:dyDescent="0.3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4D03-0788-4837-912B-09BCDF796619}">
  <dimension ref="A1:O46"/>
  <sheetViews>
    <sheetView workbookViewId="0">
      <selection activeCell="H25" sqref="H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5550-847B-4366-8F1F-641E5C060256}">
  <dimension ref="A1:O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ECAA-1D97-4E23-9FE3-88E42F6FE0A9}">
  <dimension ref="A1:O46"/>
  <sheetViews>
    <sheetView zoomScaleNormal="100" workbookViewId="0">
      <selection activeCell="I5" sqref="I5:L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25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10" t="s">
        <v>39</v>
      </c>
      <c r="J5" s="110"/>
      <c r="K5" s="110"/>
      <c r="L5" s="110"/>
      <c r="M5" s="86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10"/>
      <c r="J6" s="110"/>
      <c r="K6" s="110"/>
      <c r="L6" s="110"/>
      <c r="M6" s="8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10"/>
      <c r="J7" s="110"/>
      <c r="K7" s="110"/>
      <c r="L7" s="110"/>
      <c r="M7" s="86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10"/>
      <c r="J8" s="110"/>
      <c r="K8" s="110"/>
      <c r="L8" s="110"/>
      <c r="M8" s="86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10"/>
      <c r="J9" s="110"/>
      <c r="K9" s="110"/>
      <c r="L9" s="110"/>
      <c r="M9" s="86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10"/>
      <c r="J10" s="110"/>
      <c r="K10" s="110"/>
      <c r="L10" s="110"/>
      <c r="M10" s="86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D3:E3"/>
    <mergeCell ref="A5:A7"/>
    <mergeCell ref="A8:A13"/>
    <mergeCell ref="A14:A19"/>
    <mergeCell ref="I5:L10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7456-BF83-4FDD-812F-4A5C077634A4}">
  <dimension ref="A1:O46"/>
  <sheetViews>
    <sheetView workbookViewId="0">
      <selection activeCell="D5" sqref="D5:D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B8E8-B80C-4989-9E22-1AB9F1343910}">
  <dimension ref="A1:Q46"/>
  <sheetViews>
    <sheetView topLeftCell="A20" workbookViewId="0">
      <selection activeCell="F13" sqref="F13:F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25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.75" thickBot="1" x14ac:dyDescent="0.3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25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25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25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25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25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25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25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25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25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25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17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5" customHeight="1" x14ac:dyDescent="0.25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5" customHeight="1" x14ac:dyDescent="0.25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5" customHeight="1" thickBot="1" x14ac:dyDescent="0.3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25">
      <c r="A39" s="4"/>
      <c r="I39"/>
    </row>
    <row r="40" spans="1:17" s="3" customFormat="1" ht="15" customHeight="1" x14ac:dyDescent="0.25">
      <c r="A40"/>
      <c r="H40"/>
      <c r="I40"/>
    </row>
    <row r="41" spans="1:17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87BA-79ED-4A87-99BC-434DF357FC78}">
  <dimension ref="A1:H46"/>
  <sheetViews>
    <sheetView topLeftCell="A3" workbookViewId="0">
      <selection activeCell="K19" sqref="K1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338E-04FF-4C22-AD52-C8ED51D1A9C7}">
  <dimension ref="A1:I46"/>
  <sheetViews>
    <sheetView workbookViewId="0">
      <selection activeCell="K15" sqref="K1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.7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9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25">
      <c r="A39" s="4"/>
      <c r="I39"/>
    </row>
    <row r="40" spans="1:9" s="3" customFormat="1" ht="15" customHeight="1" x14ac:dyDescent="0.25">
      <c r="A40"/>
      <c r="H40"/>
      <c r="I40"/>
    </row>
    <row r="41" spans="1:9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AE99-CBE4-4804-95F9-EE6AD2CECAD9}">
  <dimension ref="A1:H46"/>
  <sheetViews>
    <sheetView zoomScaleNormal="100" workbookViewId="0">
      <selection activeCell="E5" sqref="E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805C-8DAA-47E5-A4F0-1AE63A6478DA}">
  <dimension ref="A1:H46"/>
  <sheetViews>
    <sheetView workbookViewId="0">
      <selection activeCell="I25" sqref="I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1.4180999999999999E-2</v>
      </c>
      <c r="G5" s="74">
        <f t="shared" ref="G5:G19" si="0">E5*F5</f>
        <v>1.6922258204999999E-2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1.3795999999999999E-2</v>
      </c>
      <c r="G6" s="75">
        <f t="shared" si="0"/>
        <v>1.6401181455999999E-2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1.3365E-2</v>
      </c>
      <c r="G7" s="76">
        <f t="shared" si="0"/>
        <v>1.6082064405000002E-2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1.4003999999999999E-2</v>
      </c>
      <c r="G11" s="75">
        <f t="shared" si="0"/>
        <v>1.6374513095999996E-2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1.3968E-2</v>
      </c>
      <c r="G12" s="75">
        <f t="shared" si="0"/>
        <v>1.6215981984E-2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1.3365E-2</v>
      </c>
      <c r="G13" s="76">
        <f t="shared" si="0"/>
        <v>1.6111627784999999E-2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1.4003999999999999E-2</v>
      </c>
      <c r="G17" s="75">
        <f>E17*F17</f>
        <v>1.4990903892E-2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1.3968E-2</v>
      </c>
      <c r="G18" s="75">
        <f t="shared" si="0"/>
        <v>1.4681234015999998E-2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1.3365E-2</v>
      </c>
      <c r="G19" s="76">
        <f t="shared" si="0"/>
        <v>1.4591252115E-2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1.4003999999999999E-2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1.3968E-2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1.3365E-2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1.4003999999999999E-2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1.3968E-2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1.3365E-2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54B3-54F1-412B-85EC-CDB4E65EF4F9}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2.6658000000000001E-2</v>
      </c>
      <c r="G5" s="74">
        <f t="shared" ref="G5:G19" si="0">E5*F5</f>
        <v>3.1811124690000005E-2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2.8221E-2</v>
      </c>
      <c r="G6" s="75">
        <f t="shared" si="0"/>
        <v>3.3550140755999998E-2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3.3055000000000001E-2</v>
      </c>
      <c r="G7" s="76">
        <f t="shared" si="0"/>
        <v>3.9774982335E-2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2.7392E-2</v>
      </c>
      <c r="G11" s="75">
        <f t="shared" si="0"/>
        <v>3.2028753407999995E-2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3.1517000000000003E-2</v>
      </c>
      <c r="E12" s="66">
        <v>1.160938</v>
      </c>
      <c r="F12" s="72">
        <v>2.75E-2</v>
      </c>
      <c r="G12" s="75">
        <f t="shared" si="0"/>
        <v>3.1925795E-2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3.3055000000000001E-2</v>
      </c>
      <c r="G13" s="76">
        <f t="shared" si="0"/>
        <v>3.9848099994999997E-2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2.7392E-2</v>
      </c>
      <c r="G17" s="75">
        <f>E17*F17</f>
        <v>2.9322396415999999E-2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2.75E-2</v>
      </c>
      <c r="G18" s="75">
        <f t="shared" si="0"/>
        <v>2.8904204999999999E-2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3.3055000000000001E-2</v>
      </c>
      <c r="G19" s="76">
        <f t="shared" si="0"/>
        <v>3.6087829304999999E-2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2.7392E-2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2.75E-2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3.3055000000000001E-2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2.7392E-2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2.75E-2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3.3055000000000001E-2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1.42578125" customWidth="1"/>
  </cols>
  <sheetData>
    <row r="1" spans="1:2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">
      <c r="A4" s="105"/>
      <c r="B4" s="107"/>
      <c r="C4" s="107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25">
      <c r="A5" s="96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25">
      <c r="A6" s="97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">
      <c r="A7" s="99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25">
      <c r="A8" s="100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25">
      <c r="A9" s="101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25">
      <c r="A10" s="101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25">
      <c r="A11" s="101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25">
      <c r="A12" s="101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">
      <c r="A13" s="102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25">
      <c r="A14" s="96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25">
      <c r="A15" s="97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25">
      <c r="A16" s="98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25">
      <c r="A17" s="98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25">
      <c r="A18" s="98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">
      <c r="A19" s="99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25">
      <c r="A20" s="100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25">
      <c r="A21" s="101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25">
      <c r="A22" s="101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25">
      <c r="A23" s="101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25">
      <c r="A24" s="101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">
      <c r="A25" s="102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5" customHeight="1" x14ac:dyDescent="0.25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5" customHeight="1" x14ac:dyDescent="0.25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5" customHeight="1" x14ac:dyDescent="0.25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5" customHeight="1" thickBot="1" x14ac:dyDescent="0.3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25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25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.75" thickBot="1" x14ac:dyDescent="0.3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5" customHeight="1" x14ac:dyDescent="0.25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5" customHeight="1" x14ac:dyDescent="0.25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5" customHeight="1" x14ac:dyDescent="0.25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5" customHeight="1" thickBot="1" x14ac:dyDescent="0.3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E781-B2AE-47E3-942E-7CAF67E8E59C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6.1573000000000003E-2</v>
      </c>
      <c r="G5" s="74">
        <f t="shared" ref="G5:G19" si="0">E5*F5</f>
        <v>7.3475368765000007E-2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6.1068000000000018E-2</v>
      </c>
      <c r="G6" s="75">
        <f t="shared" si="0"/>
        <v>7.2599836848000018E-2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5.1886000000000002E-2</v>
      </c>
      <c r="G7" s="76">
        <f t="shared" si="0"/>
        <v>6.2434268142000003E-2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6.2813000000000008E-2</v>
      </c>
      <c r="G10" s="75">
        <f t="shared" si="0"/>
        <v>7.3711809256000016E-2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5.9401000000000002E-2</v>
      </c>
      <c r="G11" s="75">
        <f t="shared" si="0"/>
        <v>6.9456044873999992E-2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5.1886000000000002E-2</v>
      </c>
      <c r="G13" s="76">
        <f t="shared" si="0"/>
        <v>6.2549039973999992E-2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6.2813000000000008E-2</v>
      </c>
      <c r="G16" s="75">
        <f t="shared" si="0"/>
        <v>6.7640555928000015E-2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5.9401000000000002E-2</v>
      </c>
      <c r="G17" s="75">
        <f>E17*F17</f>
        <v>6.3587166673000003E-2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5.1886000000000002E-2</v>
      </c>
      <c r="G19" s="76">
        <f t="shared" si="0"/>
        <v>5.6646592385999998E-2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6.2813000000000008E-2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5.9401000000000002E-2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5.1886000000000002E-2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6.2813000000000008E-2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5.9401000000000002E-2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5.1886000000000002E-2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1D33-3228-499E-A4BE-031753783F4F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7.4518000000000001E-2</v>
      </c>
      <c r="G5" s="74">
        <f t="shared" ref="G5:G19" si="0">E5*F5</f>
        <v>8.8922701990000005E-2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7.3923000000000003E-2</v>
      </c>
      <c r="G6" s="75">
        <f t="shared" si="0"/>
        <v>8.7882323627999998E-2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7.0444999999999994E-2</v>
      </c>
      <c r="G7" s="76">
        <f t="shared" si="0"/>
        <v>8.4766257164999997E-2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7.5171000000000002E-2</v>
      </c>
      <c r="G8" s="74">
        <f t="shared" si="0"/>
        <v>8.9420339589000003E-2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7.2998999999999994E-2</v>
      </c>
      <c r="G9" s="75">
        <f t="shared" si="0"/>
        <v>8.7597413018999995E-2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7.0444999999999994E-2</v>
      </c>
      <c r="G13" s="76">
        <f t="shared" si="0"/>
        <v>8.4922081504999983E-2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7.5171000000000002E-2</v>
      </c>
      <c r="G14" s="74">
        <f t="shared" si="0"/>
        <v>8.1070495251000005E-2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7.2998999999999994E-2</v>
      </c>
      <c r="G15" s="75">
        <f t="shared" si="0"/>
        <v>7.904083523399999E-2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7.0444999999999994E-2</v>
      </c>
      <c r="G19" s="76">
        <f t="shared" si="0"/>
        <v>7.6908399194999991E-2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7.5171000000000002E-2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7.2998999999999994E-2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7.0444999999999994E-2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7.5171000000000002E-2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7.2998999999999994E-2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7.0444999999999994E-2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5E73-7B8A-466C-921D-4EA9D6D47D87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9.8206999999999989E-2</v>
      </c>
      <c r="G5" s="74">
        <f t="shared" ref="G5:G19" si="0">E5*F5</f>
        <v>0.117190904135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9.7188999999999998E-2</v>
      </c>
      <c r="G6" s="75">
        <f t="shared" si="0"/>
        <v>0.115541782004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8.5581999999999991E-2</v>
      </c>
      <c r="G7" s="76">
        <f t="shared" si="0"/>
        <v>0.10298056385399999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9.8901000000000003E-2</v>
      </c>
      <c r="G10" s="75">
        <f t="shared" si="0"/>
        <v>0.11606151031200002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9.6151E-2</v>
      </c>
      <c r="G11" s="75">
        <f t="shared" si="0"/>
        <v>0.112426864374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8.5581999999999991E-2</v>
      </c>
      <c r="G13" s="76">
        <f t="shared" si="0"/>
        <v>0.10316987123799999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9.8901000000000003E-2</v>
      </c>
      <c r="G16" s="75">
        <f t="shared" si="0"/>
        <v>0.10650213525600001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9.6151E-2</v>
      </c>
      <c r="G17" s="75">
        <f>E17*F17</f>
        <v>0.102927049423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8.5581999999999991E-2</v>
      </c>
      <c r="G19" s="76">
        <f t="shared" si="0"/>
        <v>9.3434234081999981E-2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9.8901000000000003E-2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9.6151E-2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8.5581999999999991E-2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9.8901000000000003E-2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9.6151E-2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8.5581999999999991E-2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D242-00B6-47A3-AC3A-0B7CD3F33EC7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7.6826999999999993E-2</v>
      </c>
      <c r="G5" s="74">
        <f t="shared" ref="G5:G19" si="0">E5*F5</f>
        <v>9.1678043234999992E-2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6.8705000000000002E-2</v>
      </c>
      <c r="G6" s="75">
        <f t="shared" si="0"/>
        <v>8.1678977380000004E-2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7.2497000000000006E-2</v>
      </c>
      <c r="G7" s="76">
        <f t="shared" si="0"/>
        <v>8.723542260900001E-2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7.8459999999999988E-2</v>
      </c>
      <c r="G10" s="75">
        <f t="shared" si="0"/>
        <v>9.2073751519999997E-2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6.5444999999999989E-2</v>
      </c>
      <c r="G11" s="75">
        <f t="shared" si="0"/>
        <v>7.6523136929999985E-2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7.2497000000000006E-2</v>
      </c>
      <c r="G13" s="76">
        <f t="shared" si="0"/>
        <v>8.7395785973000004E-2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7.8459999999999988E-2</v>
      </c>
      <c r="G16" s="75">
        <f t="shared" si="0"/>
        <v>8.4490121759999995E-2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6.5444999999999989E-2</v>
      </c>
      <c r="G17" s="75">
        <f>E17*F17</f>
        <v>7.0057105484999993E-2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7.2497000000000006E-2</v>
      </c>
      <c r="G19" s="76">
        <f t="shared" si="0"/>
        <v>7.9148672247000007E-2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7.8459999999999988E-2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6.5444999999999989E-2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7.2497000000000006E-2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7.8459999999999988E-2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6.5444999999999989E-2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7.2497000000000006E-2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9583-0C55-4502-A919-1335FCFB4F4E}">
  <dimension ref="A1:H46"/>
  <sheetViews>
    <sheetView zoomScaleNormal="100"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8.3479999999999999E-2</v>
      </c>
      <c r="G5" s="74">
        <f t="shared" ref="G5:G19" si="0">E5*F5</f>
        <v>9.9617101400000005E-2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7.2175000000000003E-2</v>
      </c>
      <c r="G6" s="75">
        <f t="shared" si="0"/>
        <v>8.5804238300000002E-2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5.9500999999999998E-2</v>
      </c>
      <c r="G7" s="76">
        <f t="shared" si="0"/>
        <v>7.1597374796999999E-2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8.4161E-2</v>
      </c>
      <c r="G11" s="75">
        <f t="shared" si="0"/>
        <v>9.8407269113999996E-2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6.9686000000000012E-2</v>
      </c>
      <c r="G12" s="75">
        <f t="shared" si="0"/>
        <v>8.0901125468000018E-2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5.9500999999999998E-2</v>
      </c>
      <c r="G13" s="76">
        <f t="shared" si="0"/>
        <v>7.1728991009000001E-2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8.4161E-2</v>
      </c>
      <c r="G17" s="75">
        <f>E17*F17</f>
        <v>9.0092078152999994E-2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6.9686000000000012E-2</v>
      </c>
      <c r="G18" s="75">
        <f t="shared" si="0"/>
        <v>7.3244306532000009E-2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5.9500999999999998E-2</v>
      </c>
      <c r="G19" s="76">
        <f t="shared" si="0"/>
        <v>6.4960276250999996E-2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8.4161E-2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6.9686000000000012E-2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5.9500999999999998E-2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8.4161E-2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6.9686000000000012E-2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5.9500999999999998E-2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F50FB-6301-4F09-985C-03771502CB76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0.118432</v>
      </c>
      <c r="G5" s="74">
        <f t="shared" ref="G5:G19" si="0">E5*F5</f>
        <v>0.14132549776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0.11627999999999999</v>
      </c>
      <c r="G6" s="75">
        <f t="shared" si="0"/>
        <v>0.13823785008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9.4090000000000007E-2</v>
      </c>
      <c r="G7" s="76">
        <f t="shared" si="0"/>
        <v>0.11321821473000002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0.118726</v>
      </c>
      <c r="G9" s="75">
        <f t="shared" si="0"/>
        <v>0.14246894420599998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0.11559399999999999</v>
      </c>
      <c r="G10" s="75">
        <f t="shared" si="0"/>
        <v>0.13565094612799999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9.4090000000000007E-2</v>
      </c>
      <c r="G13" s="76">
        <f t="shared" si="0"/>
        <v>0.11342634181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0.118726</v>
      </c>
      <c r="G15" s="75">
        <f t="shared" si="0"/>
        <v>0.12855247611599999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0.11559399999999999</v>
      </c>
      <c r="G16" s="75">
        <f t="shared" si="0"/>
        <v>0.12447809246399999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9.4090000000000007E-2</v>
      </c>
      <c r="G19" s="76">
        <f t="shared" si="0"/>
        <v>0.10272285159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0.118726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0.11559399999999999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9.4090000000000007E-2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0.118726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0.11559399999999999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9.4090000000000007E-2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782C-E255-4652-8DA0-B1349C7202CD}">
  <dimension ref="A1:H46"/>
  <sheetViews>
    <sheetView zoomScaleNormal="100" workbookViewId="0">
      <selection activeCell="J21" sqref="J2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0.12669900000000001</v>
      </c>
      <c r="G5" s="74">
        <f t="shared" ref="G5:G19" si="0">E5*F5</f>
        <v>0.15119055019500002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0.1254266</v>
      </c>
      <c r="G6" s="75">
        <f t="shared" si="0"/>
        <v>0.14911165743759999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0.10004900000000001</v>
      </c>
      <c r="G7" s="76">
        <f t="shared" si="0"/>
        <v>0.12038866155300001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0.12771399999999999</v>
      </c>
      <c r="G8" s="74">
        <f t="shared" si="0"/>
        <v>0.15192333812600001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0.12393999999999999</v>
      </c>
      <c r="G9" s="75">
        <f t="shared" si="0"/>
        <v>0.14872564514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0.10004900000000001</v>
      </c>
      <c r="G13" s="76">
        <f t="shared" si="0"/>
        <v>0.12060996994100001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0.12771399999999999</v>
      </c>
      <c r="G14" s="74">
        <f t="shared" si="0"/>
        <v>0.13773712243399999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0.12393999999999999</v>
      </c>
      <c r="G15" s="75">
        <f t="shared" si="0"/>
        <v>0.13419801803999998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0.10004900000000001</v>
      </c>
      <c r="G19" s="76">
        <f t="shared" si="0"/>
        <v>0.109228595799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0.12771399999999999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0.12393999999999999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0.10004900000000001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0.12771399999999999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0.12393999999999999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0.10004900000000001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06A7-41C3-446D-9740-F1A3F6EC8661}">
  <dimension ref="A1:J46"/>
  <sheetViews>
    <sheetView topLeftCell="A2" workbookViewId="0">
      <selection activeCell="J29" sqref="J2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0.116175</v>
      </c>
      <c r="G5" s="74">
        <f t="shared" ref="G5:G19" si="0">E5*F5</f>
        <v>0.13863220837500001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0.110349</v>
      </c>
      <c r="G6" s="75">
        <f t="shared" si="0"/>
        <v>0.13118686376400002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8.3042000000000005E-2</v>
      </c>
      <c r="G7" s="76">
        <f t="shared" si="0"/>
        <v>9.9924189474000016E-2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0.116774</v>
      </c>
      <c r="G8" s="74">
        <f t="shared" si="0"/>
        <v>0.13890956266600002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0.108746</v>
      </c>
      <c r="G9" s="75">
        <f t="shared" si="0"/>
        <v>0.130493133826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8.3042000000000005E-2</v>
      </c>
      <c r="G13" s="76">
        <f t="shared" si="0"/>
        <v>0.100107878378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0.116774</v>
      </c>
      <c r="G14" s="74">
        <f t="shared" si="0"/>
        <v>0.12593854029400001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0.108746</v>
      </c>
      <c r="G15" s="75">
        <f t="shared" si="0"/>
        <v>0.11774647143599998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8.3042000000000005E-2</v>
      </c>
      <c r="G19" s="88">
        <f t="shared" si="0"/>
        <v>9.0661186541999991E-2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0.116774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0.108746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8.3042000000000005E-2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0.116774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0.108746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8.3042000000000005E-2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C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ref="D36:G38" si="2">ROUNDUP(D44/365,6)</f>
        <v>1.1678999999999998E-2</v>
      </c>
      <c r="E36" s="40">
        <f t="shared" si="2"/>
        <v>1.0086999999999999E-2</v>
      </c>
      <c r="F36" s="40">
        <f t="shared" si="2"/>
        <v>6.3790000000000001E-3</v>
      </c>
      <c r="G36" s="41">
        <f t="shared" si="2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2"/>
        <v>1.7971000000000001E-2</v>
      </c>
      <c r="E37" s="40">
        <f t="shared" si="2"/>
        <v>1.4171E-2</v>
      </c>
      <c r="F37" s="40">
        <f t="shared" si="2"/>
        <v>5.2960000000000004E-3</v>
      </c>
      <c r="G37" s="41">
        <f t="shared" si="2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2"/>
        <v>9.7959999999999992E-3</v>
      </c>
      <c r="E38" s="42">
        <f t="shared" si="2"/>
        <v>7.1400000000000005E-3</v>
      </c>
      <c r="F38" s="42">
        <f t="shared" si="2"/>
        <v>3.16E-3</v>
      </c>
      <c r="G38" s="43">
        <f t="shared" si="2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AA60-28F2-4690-8D1F-3EC2CFD1F42A}">
  <dimension ref="A1:J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0.1231</v>
      </c>
      <c r="G5" s="74">
        <f t="shared" ref="G5:G19" si="0">E5*F5</f>
        <v>0.14689584550000001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0.109751</v>
      </c>
      <c r="G6" s="75">
        <f t="shared" si="0"/>
        <v>0.130475939836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0.100928</v>
      </c>
      <c r="G7" s="76">
        <f t="shared" si="0"/>
        <v>0.121446359616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0.123831</v>
      </c>
      <c r="G8" s="74">
        <f t="shared" si="0"/>
        <v>0.14730428052899999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0.106905</v>
      </c>
      <c r="G9" s="75">
        <f t="shared" si="0"/>
        <v>0.12828396880500001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0.100928</v>
      </c>
      <c r="G13" s="76">
        <f t="shared" si="0"/>
        <v>0.121669612352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0.123831</v>
      </c>
      <c r="G14" s="74">
        <f t="shared" si="0"/>
        <v>0.133549380711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0.106905</v>
      </c>
      <c r="G15" s="75">
        <f t="shared" si="0"/>
        <v>0.11575309922999999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0.100928</v>
      </c>
      <c r="G19" s="88">
        <f t="shared" si="0"/>
        <v>0.110188244928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0.123831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0.106905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0.100928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0.123831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0.106905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0.100928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1E53-446A-4CA3-934D-A4F0DC1BA652}">
  <dimension ref="A1:H46"/>
  <sheetViews>
    <sheetView workbookViewId="0">
      <selection activeCell="K10" sqref="K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0.13787200000000002</v>
      </c>
      <c r="G5" s="74">
        <f t="shared" ref="G5:G19" si="0">E5*F5</f>
        <v>0.16452334696000004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0.12642900000000001</v>
      </c>
      <c r="G6" s="75">
        <f t="shared" si="0"/>
        <v>0.15030334664400002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0.110096</v>
      </c>
      <c r="G7" s="76">
        <f t="shared" si="0"/>
        <v>0.132478186512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0.13913599999999998</v>
      </c>
      <c r="G8" s="74">
        <f t="shared" si="0"/>
        <v>0.16551048102399998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0.12317</v>
      </c>
      <c r="G9" s="75">
        <f t="shared" si="0"/>
        <v>0.14780165977000001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0.110096</v>
      </c>
      <c r="G13" s="76">
        <f t="shared" si="0"/>
        <v>0.132721718864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0.13913599999999998</v>
      </c>
      <c r="G14" s="74">
        <f t="shared" si="0"/>
        <v>0.15005553241599998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0.12317</v>
      </c>
      <c r="G15" s="75">
        <f t="shared" si="0"/>
        <v>0.13336428821999999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0.110096</v>
      </c>
      <c r="G19" s="88">
        <f t="shared" si="0"/>
        <v>0.12019741809599999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0.13913599999999998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0.12317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0.110096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0.13913599999999998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0.12317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0.110096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262A-EE83-4104-A7F2-1207B5D24559}">
  <dimension ref="A1:M46"/>
  <sheetViews>
    <sheetView topLeftCell="A2" workbookViewId="0">
      <selection activeCell="F5" sqref="F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105"/>
      <c r="B4" s="107"/>
      <c r="C4" s="107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E17-EFD3-4FDB-AC41-684E036EC9D7}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0.10832800000000001</v>
      </c>
      <c r="G5" s="74">
        <f t="shared" ref="G5:G19" si="0">E5*F5</f>
        <v>0.12926834404000001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9.3074000000000004E-2</v>
      </c>
      <c r="G6" s="75">
        <f t="shared" si="0"/>
        <v>0.110649721864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8.4885000000000002E-2</v>
      </c>
      <c r="G7" s="76">
        <f t="shared" si="0"/>
        <v>0.10214186584500001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0.10852500000000001</v>
      </c>
      <c r="G8" s="74">
        <f t="shared" si="0"/>
        <v>0.129096890475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9.0640999999999999E-2</v>
      </c>
      <c r="G9" s="75">
        <f t="shared" si="0"/>
        <v>0.10876747782099999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8.4885000000000002E-2</v>
      </c>
      <c r="G13" s="76">
        <f t="shared" si="0"/>
        <v>0.102329631465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0.10852500000000001</v>
      </c>
      <c r="G14" s="74">
        <f t="shared" si="0"/>
        <v>0.11704215052500001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9.0640999999999999E-2</v>
      </c>
      <c r="G15" s="75">
        <f t="shared" si="0"/>
        <v>9.814299300599999E-2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8.4885000000000002E-2</v>
      </c>
      <c r="G19" s="88">
        <f t="shared" si="0"/>
        <v>9.2673283634999992E-2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0.10852500000000001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9.0640999999999999E-2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8.4885000000000002E-2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0.10852500000000001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9.0640999999999999E-2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8.4885000000000002E-2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56BD-E79F-4C0F-8CE7-4C238391BE7E}">
  <dimension ref="A1:J46"/>
  <sheetViews>
    <sheetView zoomScaleNormal="100"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7.0692999999999992E-2</v>
      </c>
      <c r="G5" s="74">
        <f t="shared" ref="G5:G19" si="0">E5*F5</f>
        <v>8.4358310364999994E-2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5.5240999999999998E-2</v>
      </c>
      <c r="G6" s="75">
        <f t="shared" si="0"/>
        <v>6.5672489476000004E-2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4.4944000000000005E-2</v>
      </c>
      <c r="G7" s="76">
        <f t="shared" si="0"/>
        <v>5.4080980368000006E-2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6.8890000000000007E-2</v>
      </c>
      <c r="G9" s="75">
        <f t="shared" si="0"/>
        <v>8.2666691090000008E-2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>
        <v>5.5350999999999997E-2</v>
      </c>
      <c r="G10" s="75">
        <f t="shared" si="0"/>
        <v>6.4955062712000008E-2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4.4944000000000005E-2</v>
      </c>
      <c r="G13" s="76">
        <f t="shared" si="0"/>
        <v>5.4180396496000004E-2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6.8890000000000007E-2</v>
      </c>
      <c r="G15" s="75">
        <f t="shared" si="0"/>
        <v>7.4591749740000005E-2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>
        <v>5.5350999999999997E-2</v>
      </c>
      <c r="G16" s="75">
        <f t="shared" si="0"/>
        <v>5.9605056455999998E-2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4.4944000000000005E-2</v>
      </c>
      <c r="G19" s="88">
        <f t="shared" si="0"/>
        <v>4.9067656944000004E-2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6.8890000000000007E-2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>
        <v>5.5350999999999997E-2</v>
      </c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4.4942999999999997E-2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6.8890000000000007E-2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>
        <v>5.5350999999999997E-2</v>
      </c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4.4942999999999997E-2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9D24-0286-4253-BC9B-A69C78301FB8}">
  <dimension ref="A1:J46"/>
  <sheetViews>
    <sheetView tabSelected="1" workbookViewId="0">
      <selection activeCell="O10" sqref="O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2.6723E-2</v>
      </c>
      <c r="G5" s="74">
        <f t="shared" ref="G5:G19" si="0">E5*F5</f>
        <v>3.1888689514999999E-2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2.6969E-2</v>
      </c>
      <c r="G6" s="75">
        <f t="shared" si="0"/>
        <v>3.2061718083999997E-2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2.6773999999999999E-2</v>
      </c>
      <c r="G7" s="76">
        <f t="shared" si="0"/>
        <v>3.2217073877999998E-2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>
        <v>2.7422000000000002E-2</v>
      </c>
      <c r="G11" s="75">
        <f t="shared" si="0"/>
        <v>3.2063831628E-2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>
        <v>2.6106000000000001E-2</v>
      </c>
      <c r="G12" s="75">
        <f t="shared" si="0"/>
        <v>3.0307447428000001E-2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2.6773999999999999E-2</v>
      </c>
      <c r="G13" s="76">
        <f t="shared" si="0"/>
        <v>3.2276297965999998E-2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>
        <v>2.7422000000000002E-2</v>
      </c>
      <c r="G17" s="75">
        <f>E17*F17</f>
        <v>2.9354510606000004E-2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>
        <v>2.6106000000000001E-2</v>
      </c>
      <c r="G18" s="75">
        <f t="shared" si="0"/>
        <v>2.7439024571999999E-2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2.6773999999999999E-2</v>
      </c>
      <c r="G19" s="88">
        <f t="shared" si="0"/>
        <v>2.9230541273999999E-2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/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>
        <v>2.7422000000000002E-2</v>
      </c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>
        <v>2.6106000000000001E-2</v>
      </c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2.6773999999999999E-2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/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>
        <v>2.7422000000000002E-2</v>
      </c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>
        <v>2.6106000000000001E-2</v>
      </c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2.6773999999999999E-2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14:A19"/>
    <mergeCell ref="A20:A25"/>
    <mergeCell ref="A26:A31"/>
    <mergeCell ref="A3:A4"/>
    <mergeCell ref="B3:B4"/>
    <mergeCell ref="C3:C4"/>
    <mergeCell ref="D3:E3"/>
    <mergeCell ref="A5:A7"/>
    <mergeCell ref="A8:A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E0E9-C688-49BD-BB58-9B690FA1BE32}">
  <dimension ref="A1:L46"/>
  <sheetViews>
    <sheetView workbookViewId="0">
      <selection activeCell="H30" sqref="H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2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">
      <c r="A2" s="4"/>
      <c r="I2"/>
      <c r="J2"/>
      <c r="K2"/>
      <c r="L2"/>
    </row>
    <row r="3" spans="1:12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</row>
    <row r="4" spans="1:12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25">
      <c r="B32" s="18"/>
      <c r="I32"/>
      <c r="J32"/>
      <c r="K32"/>
      <c r="L32"/>
    </row>
    <row r="33" spans="1:12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25">
      <c r="A39" s="4"/>
      <c r="I39"/>
      <c r="J39"/>
    </row>
    <row r="40" spans="1:12" s="3" customFormat="1" ht="15" customHeight="1" x14ac:dyDescent="0.25">
      <c r="A40"/>
      <c r="H40"/>
      <c r="I40"/>
      <c r="J40"/>
      <c r="K40"/>
      <c r="L40"/>
    </row>
    <row r="41" spans="1:12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F8CE-3FF8-4DDB-BCA9-27D175962082}">
  <dimension ref="A1:M46"/>
  <sheetViews>
    <sheetView workbookViewId="0">
      <selection activeCell="I30" sqref="I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38F9-0143-4C37-A78B-542860B56CD3}">
  <dimension ref="A1:N46"/>
  <sheetViews>
    <sheetView workbookViewId="0">
      <selection activeCell="I28" sqref="I2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B948-6AC0-4296-8A07-E0C98EF4F1E7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9424-44AE-4603-92E2-F7BE683EC91C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4DD-A745-4D16-8CB7-663ACE89A6D9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2</vt:i4>
      </vt:variant>
    </vt:vector>
  </HeadingPairs>
  <TitlesOfParts>
    <vt:vector size="34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Enero 2025</vt:lpstr>
      <vt:lpstr>Febrero 2025</vt:lpstr>
      <vt:lpstr>Febrero 2025 (01-16)</vt:lpstr>
      <vt:lpstr>Febrero 2025 (17-28)</vt:lpstr>
      <vt:lpstr>Marzo 2025</vt:lpstr>
      <vt:lpstr>Abril 2025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Lopez Navarro, Maria Del Carmen</cp:lastModifiedBy>
  <dcterms:created xsi:type="dcterms:W3CDTF">2023-02-17T09:44:27Z</dcterms:created>
  <dcterms:modified xsi:type="dcterms:W3CDTF">2025-05-22T10:14:03Z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</Properties>
</file>