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1078" documentId="11_06EBA8A62A5002E4C334AE3A2B139078CEF1E8EB" xr6:coauthVersionLast="47" xr6:coauthVersionMax="47" xr10:uidLastSave="{266A30CF-9AED-493E-82B2-A76BEE498BF5}"/>
  <bookViews>
    <workbookView xWindow="-120" yWindow="-120" windowWidth="29040" windowHeight="15720" firstSheet="30" activeTab="33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  <sheet name="Febrero 2025" sheetId="30" r:id="rId28"/>
    <sheet name="Febrero 2025 (01-16)" sheetId="31" r:id="rId29"/>
    <sheet name="Febrero 2025 (17-28)" sheetId="32" r:id="rId30"/>
    <sheet name="Marzo 2025" sheetId="33" r:id="rId31"/>
    <sheet name="Abril 2025" sheetId="34" r:id="rId32"/>
    <sheet name="Mayo 2025" sheetId="35" r:id="rId33"/>
    <sheet name="Junio 2025" sheetId="36" r:id="rId34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6" l="1"/>
  <c r="F38" i="36"/>
  <c r="E38" i="36"/>
  <c r="D38" i="36"/>
  <c r="C38" i="36"/>
  <c r="B38" i="36"/>
  <c r="G37" i="36"/>
  <c r="F37" i="36"/>
  <c r="E37" i="36"/>
  <c r="D37" i="36"/>
  <c r="C37" i="36"/>
  <c r="B37" i="36"/>
  <c r="G36" i="36"/>
  <c r="F36" i="36"/>
  <c r="E36" i="36"/>
  <c r="D36" i="36"/>
  <c r="C36" i="36"/>
  <c r="B36" i="36"/>
  <c r="C35" i="36"/>
  <c r="B35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38" i="35"/>
  <c r="F38" i="35"/>
  <c r="E38" i="35"/>
  <c r="D38" i="35"/>
  <c r="C38" i="35"/>
  <c r="B38" i="35"/>
  <c r="G37" i="35"/>
  <c r="F37" i="35"/>
  <c r="E37" i="35"/>
  <c r="D37" i="35"/>
  <c r="C37" i="35"/>
  <c r="B37" i="35"/>
  <c r="G36" i="35"/>
  <c r="F36" i="35"/>
  <c r="E36" i="35"/>
  <c r="D36" i="35"/>
  <c r="C36" i="35"/>
  <c r="B36" i="35"/>
  <c r="C35" i="35"/>
  <c r="B35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38" i="34"/>
  <c r="F38" i="34"/>
  <c r="E38" i="34"/>
  <c r="D38" i="34"/>
  <c r="C38" i="34"/>
  <c r="B38" i="34"/>
  <c r="G37" i="34"/>
  <c r="F37" i="34"/>
  <c r="E37" i="34"/>
  <c r="D37" i="34"/>
  <c r="C37" i="34"/>
  <c r="B37" i="34"/>
  <c r="G36" i="34"/>
  <c r="F36" i="34"/>
  <c r="E36" i="34"/>
  <c r="D36" i="34"/>
  <c r="C36" i="34"/>
  <c r="B36" i="34"/>
  <c r="C35" i="34"/>
  <c r="B35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38" i="33"/>
  <c r="F38" i="33"/>
  <c r="E38" i="33"/>
  <c r="D38" i="33"/>
  <c r="C38" i="33"/>
  <c r="B38" i="33"/>
  <c r="G37" i="33"/>
  <c r="F37" i="33"/>
  <c r="E37" i="33"/>
  <c r="D37" i="33"/>
  <c r="C37" i="33"/>
  <c r="B37" i="33"/>
  <c r="G36" i="33"/>
  <c r="F36" i="33"/>
  <c r="E36" i="33"/>
  <c r="D36" i="33"/>
  <c r="C36" i="33"/>
  <c r="B36" i="33"/>
  <c r="C35" i="33"/>
  <c r="B35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8" i="32"/>
  <c r="F38" i="32"/>
  <c r="E38" i="32"/>
  <c r="D38" i="32"/>
  <c r="C38" i="32"/>
  <c r="B38" i="32"/>
  <c r="G37" i="32"/>
  <c r="F37" i="32"/>
  <c r="E37" i="32"/>
  <c r="D37" i="32"/>
  <c r="C37" i="32"/>
  <c r="B37" i="32"/>
  <c r="G36" i="32"/>
  <c r="F36" i="32"/>
  <c r="E36" i="32"/>
  <c r="D36" i="32"/>
  <c r="C36" i="32"/>
  <c r="B36" i="32"/>
  <c r="C35" i="32"/>
  <c r="B35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C35" i="31"/>
  <c r="B35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C35" i="30"/>
  <c r="B35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8" i="29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<sst xmlns="http://schemas.openxmlformats.org/spreadsheetml/2006/main" count="2280" uniqueCount="41">
  <si>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</si>
  <si>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</si>
  <si>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</si>
  <si>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</si>
  <si>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</si>
  <si>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</si>
  <si>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</si>
  <si>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</si>
  <si>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</si>
  <si>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</si>
  <si>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</si>
  <si>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</si>
  <si>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</si>
  <si>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</si>
  <si>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</si>
  <si>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</si>
  <si>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</si>
  <si>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</si>
  <si>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</si>
  <si>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</si>
  <si>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</si>
  <si>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</si>
  <si>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</si>
  <si>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</si>
  <si>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</si>
  <si>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</si>
  <si>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</si>
  <si>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</si>
  <si>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</si>
  <si>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</si>
  <si>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</si>
  <si>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</si>
  <si>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</si>
  <si>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</si>
  <si>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</si>
  <si>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</si>
  <si>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</si>
  <si>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</si>
  <si>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</si>
  <si>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</si>
  <si>
    <t>Bi en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</si>
</sst>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  <numFmt numFmtId="170" formatCode="0.000\ &quot;€/kWh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168" fontId="5" fillId="5" borderId="41" xfId="0" applyNumberFormat="1" applyFont="1" applyFill="1" applyBorder="1" applyAlignment="1">
      <alignment horizontal="right" vertical="center" wrapText="1" indent="1"/>
    </xf>
    <xf numFmtId="168" fontId="5" fillId="0" borderId="42" xfId="0" applyNumberFormat="1" applyFont="1" applyBorder="1" applyAlignment="1">
      <alignment horizontal="right" vertical="center" wrapText="1" indent="1"/>
    </xf>
    <xf numFmtId="168" fontId="5" fillId="0" borderId="43" xfId="0" applyNumberFormat="1" applyFont="1" applyBorder="1" applyAlignment="1">
      <alignment horizontal="right" vertical="center" wrapText="1" indent="1"/>
    </xf>
    <xf numFmtId="168" fontId="5" fillId="0" borderId="41" xfId="0" applyNumberFormat="1" applyFont="1" applyBorder="1" applyAlignment="1">
      <alignment horizontal="right" vertical="center" wrapText="1" indent="1"/>
    </xf>
    <xf numFmtId="164" fontId="16" fillId="7" borderId="28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5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6" xfId="0" applyNumberFormat="1" applyFont="1" applyBorder="1" applyAlignment="1" applyProtection="1">
      <alignment horizontal="righ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19</xdr:col>
      <xdr:colOff>503700</xdr:colOff>
      <xdr:row>3</xdr:row>
      <xdr:rowOff>67390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54BE7-E3D5-C2B4-E1BC-EAE7B7272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485775"/>
          <a:ext cx="9000000" cy="457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14" sqref="E14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103" t="s">
        <v>19</v>
      </c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17</v>
      </c>
      <c r="E3" s="10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105"/>
      <c r="B4" s="107"/>
      <c r="C4" s="10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9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9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10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10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10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10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10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9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9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10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10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10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10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10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105"/>
      <c r="B4" s="107"/>
      <c r="C4" s="10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9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9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10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10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10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10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10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9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9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10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10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10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10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10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</row>
    <row r="4" spans="1:12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10" t="s">
        <v>39</v>
      </c>
      <c r="J5" s="110"/>
      <c r="K5" s="110"/>
      <c r="L5" s="110"/>
      <c r="M5" s="86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10"/>
      <c r="J6" s="110"/>
      <c r="K6" s="110"/>
      <c r="L6" s="110"/>
      <c r="M6" s="8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10"/>
      <c r="J7" s="110"/>
      <c r="K7" s="110"/>
      <c r="L7" s="110"/>
      <c r="M7" s="86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10"/>
      <c r="J8" s="110"/>
      <c r="K8" s="110"/>
      <c r="L8" s="110"/>
      <c r="M8" s="86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10"/>
      <c r="J9" s="110"/>
      <c r="K9" s="110"/>
      <c r="L9" s="110"/>
      <c r="M9" s="86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10"/>
      <c r="J10" s="110"/>
      <c r="K10" s="110"/>
      <c r="L10" s="110"/>
      <c r="M10" s="86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topLeftCell="A20"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zoomScaleNormal="100"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50FB-6301-4F09-985C-03771502CB76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82C-E255-4652-8DA0-B1349C7202CD}">
  <dimension ref="A1:H46"/>
  <sheetViews>
    <sheetView zoomScaleNormal="100" workbookViewId="0">
      <selection activeCell="J21" sqref="J2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06A7-41C3-446D-9740-F1A3F6EC8661}">
  <dimension ref="A1:J46"/>
  <sheetViews>
    <sheetView topLeftCell="A2" workbookViewId="0">
      <selection activeCell="J29" sqref="J2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88">
        <f t="shared" si="0"/>
        <v>9.0661186541999991E-2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0.116774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0.108746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8.3042000000000005E-2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0.116774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0.108746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8.3042000000000005E-2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C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ref="D36:G38" si="2">ROUNDUP(D44/365,6)</f>
        <v>1.1678999999999998E-2</v>
      </c>
      <c r="E36" s="40">
        <f t="shared" si="2"/>
        <v>1.0086999999999999E-2</v>
      </c>
      <c r="F36" s="40">
        <f t="shared" si="2"/>
        <v>6.3790000000000001E-3</v>
      </c>
      <c r="G36" s="41">
        <f t="shared" si="2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2"/>
        <v>1.7971000000000001E-2</v>
      </c>
      <c r="E37" s="40">
        <f t="shared" si="2"/>
        <v>1.4171E-2</v>
      </c>
      <c r="F37" s="40">
        <f t="shared" si="2"/>
        <v>5.2960000000000004E-3</v>
      </c>
      <c r="G37" s="41">
        <f t="shared" si="2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2"/>
        <v>9.7959999999999992E-3</v>
      </c>
      <c r="E38" s="42">
        <f t="shared" si="2"/>
        <v>7.1400000000000005E-3</v>
      </c>
      <c r="F38" s="42">
        <f t="shared" si="2"/>
        <v>3.16E-3</v>
      </c>
      <c r="G38" s="43">
        <f t="shared" si="2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AA60-28F2-4690-8D1F-3EC2CFD1F42A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0.1231</v>
      </c>
      <c r="G5" s="74">
        <f t="shared" ref="G5:G19" si="0">E5*F5</f>
        <v>0.14689584550000001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0.109751</v>
      </c>
      <c r="G6" s="75">
        <f t="shared" si="0"/>
        <v>0.130475939836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0.100928</v>
      </c>
      <c r="G7" s="76">
        <f t="shared" si="0"/>
        <v>0.121446359616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0.123831</v>
      </c>
      <c r="G8" s="74">
        <f t="shared" si="0"/>
        <v>0.14730428052899999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0.106905</v>
      </c>
      <c r="G9" s="75">
        <f t="shared" si="0"/>
        <v>0.12828396880500001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0.100928</v>
      </c>
      <c r="G13" s="76">
        <f t="shared" si="0"/>
        <v>0.121669612352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0.123831</v>
      </c>
      <c r="G14" s="74">
        <f t="shared" si="0"/>
        <v>0.133549380711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0.106905</v>
      </c>
      <c r="G15" s="75">
        <f t="shared" si="0"/>
        <v>0.11575309922999999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0.100928</v>
      </c>
      <c r="G19" s="88">
        <f t="shared" si="0"/>
        <v>0.110188244928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0.123831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0.106905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0.100928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0.123831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0.106905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0.100928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1E53-446A-4CA3-934D-A4F0DC1BA652}">
  <dimension ref="A1:H46"/>
  <sheetViews>
    <sheetView workbookViewId="0">
      <selection activeCell="K10" sqref="K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0.13787200000000002</v>
      </c>
      <c r="G5" s="74">
        <f t="shared" ref="G5:G19" si="0">E5*F5</f>
        <v>0.16452334696000004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0.12642900000000001</v>
      </c>
      <c r="G6" s="75">
        <f t="shared" si="0"/>
        <v>0.15030334664400002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0.110096</v>
      </c>
      <c r="G7" s="76">
        <f t="shared" si="0"/>
        <v>0.132478186512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0.13913599999999998</v>
      </c>
      <c r="G8" s="74">
        <f t="shared" si="0"/>
        <v>0.16551048102399998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0.12317</v>
      </c>
      <c r="G9" s="75">
        <f t="shared" si="0"/>
        <v>0.14780165977000001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0.110096</v>
      </c>
      <c r="G13" s="76">
        <f t="shared" si="0"/>
        <v>0.132721718864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0.13913599999999998</v>
      </c>
      <c r="G14" s="74">
        <f t="shared" si="0"/>
        <v>0.15005553241599998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0.12317</v>
      </c>
      <c r="G15" s="75">
        <f t="shared" si="0"/>
        <v>0.13336428821999999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0.110096</v>
      </c>
      <c r="G19" s="88">
        <f t="shared" si="0"/>
        <v>0.12019741809599999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0.13913599999999998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0.12317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0.110096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0.13913599999999998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0.12317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0.110096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E17-EFD3-4FDB-AC41-684E036EC9D7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0.10832800000000001</v>
      </c>
      <c r="G5" s="74">
        <f t="shared" ref="G5:G19" si="0">E5*F5</f>
        <v>0.12926834404000001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9.3074000000000004E-2</v>
      </c>
      <c r="G6" s="75">
        <f t="shared" si="0"/>
        <v>0.110649721864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8.4885000000000002E-2</v>
      </c>
      <c r="G7" s="76">
        <f t="shared" si="0"/>
        <v>0.10214186584500001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0.10852500000000001</v>
      </c>
      <c r="G8" s="74">
        <f t="shared" si="0"/>
        <v>0.129096890475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9.0640999999999999E-2</v>
      </c>
      <c r="G9" s="75">
        <f t="shared" si="0"/>
        <v>0.10876747782099999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8.4885000000000002E-2</v>
      </c>
      <c r="G13" s="76">
        <f t="shared" si="0"/>
        <v>0.102329631465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0.10852500000000001</v>
      </c>
      <c r="G14" s="74">
        <f t="shared" si="0"/>
        <v>0.11704215052500001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9.0640999999999999E-2</v>
      </c>
      <c r="G15" s="75">
        <f t="shared" si="0"/>
        <v>9.814299300599999E-2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8.4885000000000002E-2</v>
      </c>
      <c r="G19" s="88">
        <f t="shared" si="0"/>
        <v>9.2673283634999992E-2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0.10852500000000001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9.0640999999999999E-2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8.4885000000000002E-2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0.10852500000000001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9.0640999999999999E-2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8.4885000000000002E-2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56BD-E79F-4C0F-8CE7-4C238391BE7E}">
  <dimension ref="A1:J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7.0692999999999992E-2</v>
      </c>
      <c r="G5" s="74">
        <f t="shared" ref="G5:G19" si="0">E5*F5</f>
        <v>8.4358310364999994E-2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5.5240999999999998E-2</v>
      </c>
      <c r="G6" s="75">
        <f t="shared" si="0"/>
        <v>6.5672489476000004E-2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4.4944000000000005E-2</v>
      </c>
      <c r="G7" s="76">
        <f t="shared" si="0"/>
        <v>5.4080980368000006E-2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6.8890000000000007E-2</v>
      </c>
      <c r="G9" s="75">
        <f t="shared" si="0"/>
        <v>8.2666691090000008E-2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5.5350999999999997E-2</v>
      </c>
      <c r="G10" s="75">
        <f t="shared" si="0"/>
        <v>6.4955062712000008E-2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4.4944000000000005E-2</v>
      </c>
      <c r="G13" s="76">
        <f t="shared" si="0"/>
        <v>5.4180396496000004E-2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6.8890000000000007E-2</v>
      </c>
      <c r="G15" s="75">
        <f t="shared" si="0"/>
        <v>7.4591749740000005E-2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5.5350999999999997E-2</v>
      </c>
      <c r="G16" s="75">
        <f t="shared" si="0"/>
        <v>5.9605056455999998E-2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4.4944000000000005E-2</v>
      </c>
      <c r="G19" s="88">
        <f t="shared" si="0"/>
        <v>4.9067656944000004E-2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6.8890000000000007E-2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5.5350999999999997E-2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4.4942999999999997E-2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6.8890000000000007E-2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5.5350999999999997E-2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4.4942999999999997E-2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9D24-0286-4253-BC9B-A69C78301FB8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2.6723E-2</v>
      </c>
      <c r="G5" s="74">
        <f t="shared" ref="G5:G19" si="0">E5*F5</f>
        <v>3.1888689514999999E-2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2.6969E-2</v>
      </c>
      <c r="G6" s="75">
        <f t="shared" si="0"/>
        <v>3.2061718083999997E-2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2.6773999999999999E-2</v>
      </c>
      <c r="G7" s="76">
        <f t="shared" si="0"/>
        <v>3.2217073877999998E-2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2.7422000000000002E-2</v>
      </c>
      <c r="G11" s="75">
        <f t="shared" si="0"/>
        <v>3.2063831628E-2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2.6106000000000001E-2</v>
      </c>
      <c r="G12" s="75">
        <f t="shared" si="0"/>
        <v>3.0307447428000001E-2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2.6773999999999999E-2</v>
      </c>
      <c r="G13" s="76">
        <f t="shared" si="0"/>
        <v>3.2276297965999998E-2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2.7422000000000002E-2</v>
      </c>
      <c r="G17" s="75">
        <f>E17*F17</f>
        <v>2.9354510606000004E-2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2.6106000000000001E-2</v>
      </c>
      <c r="G18" s="75">
        <f t="shared" si="0"/>
        <v>2.7439024571999999E-2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2.6773999999999999E-2</v>
      </c>
      <c r="G19" s="88">
        <f t="shared" si="0"/>
        <v>2.9230541273999999E-2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2.7422000000000002E-2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2.6106000000000001E-2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2.6773999999999999E-2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2.7422000000000002E-2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2.6106000000000001E-2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2.6773999999999999E-2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9A46-72B0-4499-83F7-530A265DF9EA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1.6286000000000002E-2</v>
      </c>
      <c r="G5" s="74">
        <f t="shared" ref="G5:G19" si="0">E5*F5</f>
        <v>1.9434165230000005E-2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1.7114999999999998E-2</v>
      </c>
      <c r="G6" s="75">
        <f t="shared" si="0"/>
        <v>2.0346928139999998E-2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1.7114000000000001E-2</v>
      </c>
      <c r="G7" s="76">
        <f t="shared" si="0"/>
        <v>2.0593224858000001E-2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1.5708E-2</v>
      </c>
      <c r="G11" s="75">
        <f t="shared" si="0"/>
        <v>1.8366955991999997E-2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1.7975999999999999E-2</v>
      </c>
      <c r="G12" s="75">
        <f t="shared" si="0"/>
        <v>2.0869021488E-2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1.7114000000000001E-2</v>
      </c>
      <c r="G13" s="76">
        <f t="shared" si="0"/>
        <v>2.0631081026E-2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1.5708E-2</v>
      </c>
      <c r="G17" s="75">
        <f>E17*F17</f>
        <v>1.6814989884000001E-2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1.7975999999999999E-2</v>
      </c>
      <c r="G18" s="75">
        <f t="shared" si="0"/>
        <v>1.8893890511999998E-2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1.7114000000000001E-2</v>
      </c>
      <c r="G19" s="88">
        <f t="shared" si="0"/>
        <v>1.8684226613999998E-2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1.5708E-2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1.7975999999999999E-2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1.7114000000000001E-2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1.5708E-2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1.7975999999999999E-2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1.7114000000000001E-2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0DF0-EFDB-46CE-9709-922EB69E1713}">
  <dimension ref="A1:R46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1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18" s="3" customFormat="1" ht="12" customHeight="1" thickBot="1" x14ac:dyDescent="0.3">
      <c r="A2" s="4"/>
      <c r="J2"/>
      <c r="K2"/>
      <c r="L2"/>
      <c r="M2"/>
      <c r="N2"/>
      <c r="O2"/>
      <c r="P2"/>
      <c r="Q2"/>
      <c r="R2"/>
    </row>
    <row r="3" spans="1:1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J3"/>
      <c r="K3"/>
      <c r="L3"/>
      <c r="M3"/>
      <c r="N3"/>
      <c r="O3"/>
      <c r="P3"/>
      <c r="Q3"/>
      <c r="R3"/>
    </row>
    <row r="4" spans="1:1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J4"/>
      <c r="K4"/>
      <c r="L4"/>
      <c r="M4"/>
      <c r="N4"/>
      <c r="O4"/>
      <c r="P4"/>
      <c r="Q4"/>
      <c r="R4"/>
    </row>
    <row r="5" spans="1:18" s="3" customFormat="1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7.0623000000000005E-2</v>
      </c>
      <c r="G5" s="74">
        <f t="shared" ref="G5:G19" si="0">E5*F5</f>
        <v>8.4274779015000009E-2</v>
      </c>
      <c r="H5" s="8"/>
      <c r="J5"/>
      <c r="K5"/>
      <c r="L5"/>
      <c r="M5"/>
      <c r="N5"/>
      <c r="O5"/>
      <c r="P5"/>
      <c r="Q5"/>
      <c r="R5"/>
    </row>
    <row r="6" spans="1:1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6.9361999999999993E-2</v>
      </c>
      <c r="G6" s="75">
        <f t="shared" si="0"/>
        <v>8.2460042631999991E-2</v>
      </c>
      <c r="H6" s="8"/>
    </row>
    <row r="7" spans="1:1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7.4875999999999998E-2</v>
      </c>
      <c r="G7" s="76">
        <f t="shared" si="0"/>
        <v>9.0098066172000002E-2</v>
      </c>
      <c r="H7" s="8"/>
    </row>
    <row r="8" spans="1:1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1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1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7.1184999999999998E-2</v>
      </c>
      <c r="G10" s="75">
        <f t="shared" si="0"/>
        <v>8.3536451720000002E-2</v>
      </c>
      <c r="H10" s="8"/>
    </row>
    <row r="11" spans="1:1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6.8459999999999993E-2</v>
      </c>
      <c r="G11" s="75">
        <f t="shared" si="0"/>
        <v>8.0048498039999985E-2</v>
      </c>
      <c r="H11" s="8"/>
    </row>
    <row r="12" spans="1:1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1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7.4875999999999998E-2</v>
      </c>
      <c r="G13" s="76">
        <f t="shared" si="0"/>
        <v>9.0263691883999991E-2</v>
      </c>
      <c r="H13" s="8"/>
    </row>
    <row r="14" spans="1:1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1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1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7.1184999999999998E-2</v>
      </c>
      <c r="G16" s="75">
        <f t="shared" si="0"/>
        <v>7.6655994360000007E-2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6.8459999999999993E-2</v>
      </c>
      <c r="G17" s="75">
        <f>E17*F17</f>
        <v>7.3284581579999994E-2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7.4875999999999998E-2</v>
      </c>
      <c r="G19" s="88">
        <f t="shared" si="0"/>
        <v>8.1745947875999994E-2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7.1184999999999998E-2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6.8459999999999993E-2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7.4875999999999998E-2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7.1184999999999998E-2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6.8459999999999993E-2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7.4875999999999998E-2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14:A19"/>
    <mergeCell ref="A20:A25"/>
    <mergeCell ref="A26:A31"/>
    <mergeCell ref="A3:A4"/>
    <mergeCell ref="B3:B4"/>
    <mergeCell ref="C3:C4"/>
    <mergeCell ref="D3:E3"/>
    <mergeCell ref="A5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</vt:i4>
      </vt:variant>
    </vt:vector>
  </HeadingPairs>
  <TitlesOfParts>
    <vt:vector size="36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Febrero 2025 (01-16)</vt:lpstr>
      <vt:lpstr>Febrero 2025 (17-28)</vt:lpstr>
      <vt:lpstr>Marzo 2025</vt:lpstr>
      <vt:lpstr>Abril 2025</vt:lpstr>
      <vt:lpstr>Mayo 2025</vt:lpstr>
      <vt:lpstr>Junio 2025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2025-07-07T12:08:41Z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