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enelcom-my.sharepoint.com/personal/maricarmen_lopez_endesa_es/Documents/Gestor 2 AAPP/AAPP/DGA/Electricidad_AM 2023/Licitacion AM_2_ID 21399/Precios mensuales OMIE/"/>
    </mc:Choice>
  </mc:AlternateContent>
  <xr:revisionPtr revIDLastSave="1304" documentId="11_06EBA8A62A5002E4C334AE3A2B139078CEF1E8EB" xr6:coauthVersionLast="47" xr6:coauthVersionMax="47" xr10:uidLastSave="{42353EEA-92DF-4417-B7A4-7A94E7B5F4E3}"/>
  <bookViews>
    <workbookView xWindow="-120" yWindow="-120" windowWidth="29040" windowHeight="15720" firstSheet="33" activeTab="40" xr2:uid="{00000000-000D-0000-FFFF-FFFF00000000}"/>
  </bookViews>
  <sheets>
    <sheet name="Precios_Oferta_€" sheetId="4" r:id="rId1"/>
    <sheet name="Precios_Energía_Facturas" sheetId="1" r:id="rId2"/>
    <sheet name="OMIE" sheetId="41" r:id="rId3"/>
    <sheet name="Febrero 2023" sheetId="5" r:id="rId4"/>
    <sheet name="Marzo 2023" sheetId="6" r:id="rId5"/>
    <sheet name="Abril 2023" sheetId="7" r:id="rId6"/>
    <sheet name="Mayo 2023" sheetId="8" r:id="rId7"/>
    <sheet name="Junio 2023" sheetId="9" r:id="rId8"/>
    <sheet name="Julio 2023" sheetId="10" r:id="rId9"/>
    <sheet name="Agosto 2023" sheetId="11" r:id="rId10"/>
    <sheet name="Septiembre 2023" sheetId="12" r:id="rId11"/>
    <sheet name="Octubre 2023" sheetId="13" r:id="rId12"/>
    <sheet name="Noviembre 2023" sheetId="14" r:id="rId13"/>
    <sheet name="Diciembre 2023" sheetId="15" r:id="rId14"/>
    <sheet name="Enero 2024" sheetId="16" r:id="rId15"/>
    <sheet name="Febrero 2024 (1-14)" sheetId="17" r:id="rId16"/>
    <sheet name="Febrero 2024 (15-29)" sheetId="18" r:id="rId17"/>
    <sheet name="Marzo 2024" sheetId="19" r:id="rId18"/>
    <sheet name="Abril 2024" sheetId="20" r:id="rId19"/>
    <sheet name="Mayo 2024" sheetId="21" r:id="rId20"/>
    <sheet name="Junio 2024" sheetId="22" r:id="rId21"/>
    <sheet name="Julio 2024" sheetId="23" r:id="rId22"/>
    <sheet name="Agosto 2024" sheetId="24" r:id="rId23"/>
    <sheet name="Septiembre 2024" sheetId="25" r:id="rId24"/>
    <sheet name="Octubre 2024" sheetId="26" r:id="rId25"/>
    <sheet name="Noviembre 2024" sheetId="27" r:id="rId26"/>
    <sheet name="Diciembre 2024" sheetId="28" r:id="rId27"/>
    <sheet name="Enero 2025" sheetId="29" r:id="rId28"/>
    <sheet name="Febrero 2025" sheetId="30" r:id="rId29"/>
    <sheet name="Febrero 2025 (01-16)" sheetId="31" r:id="rId30"/>
    <sheet name="Febrero 2025 (17-28)" sheetId="32" r:id="rId31"/>
    <sheet name="Marzo 2025" sheetId="33" r:id="rId32"/>
    <sheet name="Abril 2025" sheetId="34" r:id="rId33"/>
    <sheet name="Mayo 2025" sheetId="35" r:id="rId34"/>
    <sheet name="Junio 2025" sheetId="36" r:id="rId35"/>
    <sheet name="Julio 2025" sheetId="37" r:id="rId36"/>
    <sheet name="Agosto 2025" sheetId="38" r:id="rId37"/>
    <sheet name="Septiembre 2025" sheetId="39" r:id="rId38"/>
    <sheet name="Octubre 2025" sheetId="40" r:id="rId39"/>
    <sheet name="Noviembre 2025" sheetId="42" r:id="rId40"/>
    <sheet name="Diciembre 2025" sheetId="43" r:id="rId41"/>
  </sheets>
  <definedNames>
    <definedName name="_xlnm.Print_Area" localSheetId="1">Precios_Energía_Facturas!$A$1:$H$32</definedName>
    <definedName name="_xlnm.Print_Area" localSheetId="0">Precios_Oferta_€!$A$1:$H$29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43" l="1"/>
  <c r="F38" i="43"/>
  <c r="E38" i="43"/>
  <c r="D38" i="43"/>
  <c r="C38" i="43"/>
  <c r="B38" i="43"/>
  <c r="G37" i="43"/>
  <c r="F37" i="43"/>
  <c r="E37" i="43"/>
  <c r="D37" i="43"/>
  <c r="C37" i="43"/>
  <c r="B37" i="43"/>
  <c r="G36" i="43"/>
  <c r="F36" i="43"/>
  <c r="E36" i="43"/>
  <c r="D36" i="43"/>
  <c r="C36" i="43"/>
  <c r="B36" i="43"/>
  <c r="C35" i="43"/>
  <c r="B35" i="43"/>
  <c r="G19" i="43"/>
  <c r="G18" i="43"/>
  <c r="G17" i="43"/>
  <c r="G16" i="43"/>
  <c r="G15" i="43"/>
  <c r="G14" i="43"/>
  <c r="G13" i="43"/>
  <c r="G12" i="43"/>
  <c r="G11" i="43"/>
  <c r="G10" i="43"/>
  <c r="G9" i="43"/>
  <c r="G8" i="43"/>
  <c r="G7" i="43"/>
  <c r="G6" i="43"/>
  <c r="G5" i="43"/>
  <c r="G38" i="42"/>
  <c r="F38" i="42"/>
  <c r="E38" i="42"/>
  <c r="D38" i="42"/>
  <c r="C38" i="42"/>
  <c r="B38" i="42"/>
  <c r="G37" i="42"/>
  <c r="F37" i="42"/>
  <c r="E37" i="42"/>
  <c r="D37" i="42"/>
  <c r="C37" i="42"/>
  <c r="B37" i="42"/>
  <c r="G36" i="42"/>
  <c r="F36" i="42"/>
  <c r="E36" i="42"/>
  <c r="D36" i="42"/>
  <c r="C36" i="42"/>
  <c r="B36" i="42"/>
  <c r="C35" i="42"/>
  <c r="B35" i="42"/>
  <c r="G19" i="42"/>
  <c r="G18" i="42"/>
  <c r="G17" i="42"/>
  <c r="G16" i="42"/>
  <c r="G15" i="42"/>
  <c r="G14" i="42"/>
  <c r="G13" i="42"/>
  <c r="G12" i="42"/>
  <c r="G11" i="42"/>
  <c r="G10" i="42"/>
  <c r="G9" i="42"/>
  <c r="G8" i="42"/>
  <c r="G7" i="42"/>
  <c r="G6" i="42"/>
  <c r="G5" i="42"/>
  <c r="G38" i="40"/>
  <c r="F38" i="40"/>
  <c r="E38" i="40"/>
  <c r="D38" i="40"/>
  <c r="C38" i="40"/>
  <c r="B38" i="40"/>
  <c r="G37" i="40"/>
  <c r="F37" i="40"/>
  <c r="E37" i="40"/>
  <c r="D37" i="40"/>
  <c r="C37" i="40"/>
  <c r="B37" i="40"/>
  <c r="G36" i="40"/>
  <c r="F36" i="40"/>
  <c r="E36" i="40"/>
  <c r="D36" i="40"/>
  <c r="C36" i="40"/>
  <c r="B36" i="40"/>
  <c r="C35" i="40"/>
  <c r="B35" i="40"/>
  <c r="G19" i="40"/>
  <c r="G18" i="40"/>
  <c r="G17" i="40"/>
  <c r="G16" i="40"/>
  <c r="G15" i="40"/>
  <c r="G14" i="40"/>
  <c r="G13" i="40"/>
  <c r="G12" i="40"/>
  <c r="G11" i="40"/>
  <c r="G10" i="40"/>
  <c r="G9" i="40"/>
  <c r="G8" i="40"/>
  <c r="G7" i="40"/>
  <c r="G6" i="40"/>
  <c r="G5" i="40"/>
  <c r="G11" i="39"/>
  <c r="G38" i="39"/>
  <c r="F38" i="39"/>
  <c r="E38" i="39"/>
  <c r="D38" i="39"/>
  <c r="C38" i="39"/>
  <c r="B38" i="39"/>
  <c r="G37" i="39"/>
  <c r="F37" i="39"/>
  <c r="E37" i="39"/>
  <c r="D37" i="39"/>
  <c r="C37" i="39"/>
  <c r="B37" i="39"/>
  <c r="G36" i="39"/>
  <c r="F36" i="39"/>
  <c r="E36" i="39"/>
  <c r="D36" i="39"/>
  <c r="C36" i="39"/>
  <c r="B36" i="39"/>
  <c r="C35" i="39"/>
  <c r="B35" i="39"/>
  <c r="G19" i="39"/>
  <c r="G18" i="39"/>
  <c r="G17" i="39"/>
  <c r="G16" i="39"/>
  <c r="G15" i="39"/>
  <c r="G14" i="39"/>
  <c r="G13" i="39"/>
  <c r="G12" i="39"/>
  <c r="G10" i="39"/>
  <c r="G9" i="39"/>
  <c r="G8" i="39"/>
  <c r="G7" i="39"/>
  <c r="G6" i="39"/>
  <c r="G5" i="39"/>
  <c r="G38" i="38"/>
  <c r="F38" i="38"/>
  <c r="E38" i="38"/>
  <c r="D38" i="38"/>
  <c r="C38" i="38"/>
  <c r="B38" i="38"/>
  <c r="G37" i="38"/>
  <c r="F37" i="38"/>
  <c r="E37" i="38"/>
  <c r="D37" i="38"/>
  <c r="C37" i="38"/>
  <c r="B37" i="38"/>
  <c r="G36" i="38"/>
  <c r="F36" i="38"/>
  <c r="E36" i="38"/>
  <c r="D36" i="38"/>
  <c r="C36" i="38"/>
  <c r="B36" i="38"/>
  <c r="C35" i="38"/>
  <c r="B35" i="38"/>
  <c r="G19" i="38"/>
  <c r="G18" i="38"/>
  <c r="G17" i="38"/>
  <c r="G16" i="38"/>
  <c r="G15" i="38"/>
  <c r="G14" i="38"/>
  <c r="G13" i="38"/>
  <c r="G12" i="38"/>
  <c r="G11" i="38"/>
  <c r="G10" i="38"/>
  <c r="G9" i="38"/>
  <c r="G8" i="38"/>
  <c r="G7" i="38"/>
  <c r="G6" i="38"/>
  <c r="G5" i="38"/>
  <c r="G38" i="37"/>
  <c r="F38" i="37"/>
  <c r="E38" i="37"/>
  <c r="D38" i="37"/>
  <c r="C38" i="37"/>
  <c r="B38" i="37"/>
  <c r="G37" i="37"/>
  <c r="F37" i="37"/>
  <c r="E37" i="37"/>
  <c r="D37" i="37"/>
  <c r="C37" i="37"/>
  <c r="B37" i="37"/>
  <c r="G36" i="37"/>
  <c r="F36" i="37"/>
  <c r="E36" i="37"/>
  <c r="D36" i="37"/>
  <c r="C36" i="37"/>
  <c r="B36" i="37"/>
  <c r="C35" i="37"/>
  <c r="B35" i="37"/>
  <c r="G19" i="37"/>
  <c r="G18" i="37"/>
  <c r="G17" i="37"/>
  <c r="G16" i="37"/>
  <c r="G15" i="37"/>
  <c r="G14" i="37"/>
  <c r="G13" i="37"/>
  <c r="G12" i="37"/>
  <c r="G11" i="37"/>
  <c r="G10" i="37"/>
  <c r="G9" i="37"/>
  <c r="G8" i="37"/>
  <c r="G7" i="37"/>
  <c r="G6" i="37"/>
  <c r="G5" i="37"/>
  <c r="G38" i="36"/>
  <c r="F38" i="36"/>
  <c r="E38" i="36"/>
  <c r="D38" i="36"/>
  <c r="C38" i="36"/>
  <c r="B38" i="36"/>
  <c r="G37" i="36"/>
  <c r="F37" i="36"/>
  <c r="E37" i="36"/>
  <c r="D37" i="36"/>
  <c r="C37" i="36"/>
  <c r="B37" i="36"/>
  <c r="G36" i="36"/>
  <c r="F36" i="36"/>
  <c r="E36" i="36"/>
  <c r="D36" i="36"/>
  <c r="C36" i="36"/>
  <c r="B36" i="36"/>
  <c r="C35" i="36"/>
  <c r="B35" i="36"/>
  <c r="G19" i="36"/>
  <c r="G18" i="36"/>
  <c r="G17" i="36"/>
  <c r="G16" i="36"/>
  <c r="G15" i="36"/>
  <c r="G14" i="36"/>
  <c r="G13" i="36"/>
  <c r="G12" i="36"/>
  <c r="G11" i="36"/>
  <c r="G10" i="36"/>
  <c r="G9" i="36"/>
  <c r="G8" i="36"/>
  <c r="G7" i="36"/>
  <c r="G6" i="36"/>
  <c r="G5" i="36"/>
  <c r="G38" i="35"/>
  <c r="F38" i="35"/>
  <c r="E38" i="35"/>
  <c r="D38" i="35"/>
  <c r="C38" i="35"/>
  <c r="B38" i="35"/>
  <c r="G37" i="35"/>
  <c r="F37" i="35"/>
  <c r="E37" i="35"/>
  <c r="D37" i="35"/>
  <c r="C37" i="35"/>
  <c r="B37" i="35"/>
  <c r="G36" i="35"/>
  <c r="F36" i="35"/>
  <c r="E36" i="35"/>
  <c r="D36" i="35"/>
  <c r="C36" i="35"/>
  <c r="B36" i="35"/>
  <c r="C35" i="35"/>
  <c r="B35" i="35"/>
  <c r="G19" i="35"/>
  <c r="G18" i="35"/>
  <c r="G17" i="35"/>
  <c r="G16" i="35"/>
  <c r="G15" i="35"/>
  <c r="G14" i="35"/>
  <c r="G13" i="35"/>
  <c r="G12" i="35"/>
  <c r="G11" i="35"/>
  <c r="G10" i="35"/>
  <c r="G9" i="35"/>
  <c r="G8" i="35"/>
  <c r="G7" i="35"/>
  <c r="G6" i="35"/>
  <c r="G5" i="35"/>
  <c r="G38" i="34"/>
  <c r="F38" i="34"/>
  <c r="E38" i="34"/>
  <c r="D38" i="34"/>
  <c r="C38" i="34"/>
  <c r="B38" i="34"/>
  <c r="G37" i="34"/>
  <c r="F37" i="34"/>
  <c r="E37" i="34"/>
  <c r="D37" i="34"/>
  <c r="C37" i="34"/>
  <c r="B37" i="34"/>
  <c r="G36" i="34"/>
  <c r="F36" i="34"/>
  <c r="E36" i="34"/>
  <c r="D36" i="34"/>
  <c r="C36" i="34"/>
  <c r="B36" i="34"/>
  <c r="C35" i="34"/>
  <c r="B35" i="34"/>
  <c r="G19" i="34"/>
  <c r="G18" i="34"/>
  <c r="G17" i="34"/>
  <c r="G16" i="34"/>
  <c r="G15" i="34"/>
  <c r="G14" i="34"/>
  <c r="G13" i="34"/>
  <c r="G12" i="34"/>
  <c r="G11" i="34"/>
  <c r="G10" i="34"/>
  <c r="G9" i="34"/>
  <c r="G8" i="34"/>
  <c r="G7" i="34"/>
  <c r="G6" i="34"/>
  <c r="G5" i="34"/>
  <c r="G38" i="33"/>
  <c r="F38" i="33"/>
  <c r="E38" i="33"/>
  <c r="D38" i="33"/>
  <c r="C38" i="33"/>
  <c r="B38" i="33"/>
  <c r="G37" i="33"/>
  <c r="F37" i="33"/>
  <c r="E37" i="33"/>
  <c r="D37" i="33"/>
  <c r="C37" i="33"/>
  <c r="B37" i="33"/>
  <c r="G36" i="33"/>
  <c r="F36" i="33"/>
  <c r="E36" i="33"/>
  <c r="D36" i="33"/>
  <c r="C36" i="33"/>
  <c r="B36" i="33"/>
  <c r="C35" i="33"/>
  <c r="B35" i="33"/>
  <c r="G19" i="33"/>
  <c r="G18" i="33"/>
  <c r="G17" i="33"/>
  <c r="G16" i="33"/>
  <c r="G15" i="33"/>
  <c r="G14" i="33"/>
  <c r="G13" i="33"/>
  <c r="G12" i="33"/>
  <c r="G11" i="33"/>
  <c r="G10" i="33"/>
  <c r="G9" i="33"/>
  <c r="G8" i="33"/>
  <c r="G7" i="33"/>
  <c r="G6" i="33"/>
  <c r="G5" i="33"/>
  <c r="G38" i="32"/>
  <c r="F38" i="32"/>
  <c r="E38" i="32"/>
  <c r="D38" i="32"/>
  <c r="C38" i="32"/>
  <c r="B38" i="32"/>
  <c r="G37" i="32"/>
  <c r="F37" i="32"/>
  <c r="E37" i="32"/>
  <c r="D37" i="32"/>
  <c r="C37" i="32"/>
  <c r="B37" i="32"/>
  <c r="G36" i="32"/>
  <c r="F36" i="32"/>
  <c r="E36" i="32"/>
  <c r="D36" i="32"/>
  <c r="C36" i="32"/>
  <c r="B36" i="32"/>
  <c r="C35" i="32"/>
  <c r="B35" i="32"/>
  <c r="G19" i="32"/>
  <c r="G18" i="32"/>
  <c r="G17" i="32"/>
  <c r="G16" i="32"/>
  <c r="G15" i="32"/>
  <c r="G14" i="32"/>
  <c r="G13" i="32"/>
  <c r="G12" i="32"/>
  <c r="G11" i="32"/>
  <c r="G10" i="32"/>
  <c r="G9" i="32"/>
  <c r="G8" i="32"/>
  <c r="G7" i="32"/>
  <c r="G6" i="32"/>
  <c r="G5" i="32"/>
  <c r="G38" i="31"/>
  <c r="F38" i="31"/>
  <c r="E38" i="31"/>
  <c r="D38" i="31"/>
  <c r="C38" i="31"/>
  <c r="B38" i="31"/>
  <c r="G37" i="31"/>
  <c r="F37" i="31"/>
  <c r="E37" i="31"/>
  <c r="D37" i="31"/>
  <c r="C37" i="31"/>
  <c r="B37" i="31"/>
  <c r="G36" i="31"/>
  <c r="F36" i="31"/>
  <c r="E36" i="31"/>
  <c r="D36" i="31"/>
  <c r="C36" i="31"/>
  <c r="B36" i="31"/>
  <c r="C35" i="31"/>
  <c r="B35" i="31"/>
  <c r="G19" i="31"/>
  <c r="G18" i="31"/>
  <c r="G17" i="31"/>
  <c r="G16" i="31"/>
  <c r="G15" i="31"/>
  <c r="G14" i="31"/>
  <c r="G13" i="31"/>
  <c r="G12" i="31"/>
  <c r="G11" i="31"/>
  <c r="G10" i="31"/>
  <c r="G9" i="31"/>
  <c r="G8" i="31"/>
  <c r="G7" i="31"/>
  <c r="G6" i="31"/>
  <c r="G5" i="31"/>
  <c r="G38" i="30"/>
  <c r="F38" i="30"/>
  <c r="E38" i="30"/>
  <c r="D38" i="30"/>
  <c r="C38" i="30"/>
  <c r="B38" i="30"/>
  <c r="G37" i="30"/>
  <c r="F37" i="30"/>
  <c r="E37" i="30"/>
  <c r="D37" i="30"/>
  <c r="C37" i="30"/>
  <c r="B37" i="30"/>
  <c r="G36" i="30"/>
  <c r="F36" i="30"/>
  <c r="E36" i="30"/>
  <c r="D36" i="30"/>
  <c r="C36" i="30"/>
  <c r="B36" i="30"/>
  <c r="C35" i="30"/>
  <c r="B35" i="30"/>
  <c r="G19" i="30"/>
  <c r="G18" i="30"/>
  <c r="G17" i="30"/>
  <c r="G16" i="30"/>
  <c r="G15" i="30"/>
  <c r="G14" i="30"/>
  <c r="G13" i="30"/>
  <c r="G12" i="30"/>
  <c r="G11" i="30"/>
  <c r="G10" i="30"/>
  <c r="G9" i="30"/>
  <c r="G8" i="30"/>
  <c r="G7" i="30"/>
  <c r="G6" i="30"/>
  <c r="G5" i="30"/>
  <c r="G38" i="29"/>
  <c r="G37" i="29"/>
  <c r="G36" i="29"/>
  <c r="F38" i="29"/>
  <c r="F37" i="29"/>
  <c r="F36" i="29"/>
  <c r="E38" i="29"/>
  <c r="E37" i="29"/>
  <c r="E36" i="29"/>
  <c r="D38" i="29"/>
  <c r="D37" i="29"/>
  <c r="D36" i="29"/>
  <c r="C38" i="29"/>
  <c r="C37" i="29"/>
  <c r="C36" i="29"/>
  <c r="C35" i="29"/>
  <c r="B38" i="29"/>
  <c r="B37" i="29"/>
  <c r="B36" i="29"/>
  <c r="B35" i="29"/>
  <c r="G19" i="29"/>
  <c r="G18" i="29"/>
  <c r="G17" i="29"/>
  <c r="G16" i="29"/>
  <c r="G15" i="29"/>
  <c r="G14" i="29"/>
  <c r="G13" i="29"/>
  <c r="G12" i="29"/>
  <c r="G11" i="29"/>
  <c r="G10" i="29"/>
  <c r="G9" i="29"/>
  <c r="G8" i="29"/>
  <c r="G7" i="29"/>
  <c r="G6" i="29"/>
  <c r="G5" i="29"/>
  <c r="G38" i="28"/>
  <c r="F38" i="28"/>
  <c r="E38" i="28"/>
  <c r="D38" i="28"/>
  <c r="C38" i="28"/>
  <c r="B38" i="28"/>
  <c r="G37" i="28"/>
  <c r="F37" i="28"/>
  <c r="E37" i="28"/>
  <c r="D37" i="28"/>
  <c r="C37" i="28"/>
  <c r="B37" i="28"/>
  <c r="G36" i="28"/>
  <c r="F36" i="28"/>
  <c r="E36" i="28"/>
  <c r="D36" i="28"/>
  <c r="C36" i="28"/>
  <c r="B36" i="28"/>
  <c r="C35" i="28"/>
  <c r="B35" i="28"/>
  <c r="G19" i="28"/>
  <c r="G18" i="28"/>
  <c r="G17" i="28"/>
  <c r="G16" i="28"/>
  <c r="G15" i="28"/>
  <c r="G14" i="28"/>
  <c r="G13" i="28"/>
  <c r="G12" i="28"/>
  <c r="G11" i="28"/>
  <c r="G10" i="28"/>
  <c r="G9" i="28"/>
  <c r="G8" i="28"/>
  <c r="G7" i="28"/>
  <c r="G6" i="28"/>
  <c r="G5" i="28"/>
  <c r="G38" i="27"/>
  <c r="F38" i="27"/>
  <c r="E38" i="27"/>
  <c r="D38" i="27"/>
  <c r="C38" i="27"/>
  <c r="B38" i="27"/>
  <c r="G37" i="27"/>
  <c r="F37" i="27"/>
  <c r="E37" i="27"/>
  <c r="D37" i="27"/>
  <c r="C37" i="27"/>
  <c r="B37" i="27"/>
  <c r="G36" i="27"/>
  <c r="F36" i="27"/>
  <c r="E36" i="27"/>
  <c r="D36" i="27"/>
  <c r="C36" i="27"/>
  <c r="B36" i="27"/>
  <c r="C35" i="27"/>
  <c r="B35" i="27"/>
  <c r="G19" i="27"/>
  <c r="G18" i="27"/>
  <c r="G17" i="27"/>
  <c r="G16" i="27"/>
  <c r="G15" i="27"/>
  <c r="G14" i="27"/>
  <c r="G13" i="27"/>
  <c r="G12" i="27"/>
  <c r="G11" i="27"/>
  <c r="G10" i="27"/>
  <c r="G9" i="27"/>
  <c r="G8" i="27"/>
  <c r="G7" i="27"/>
  <c r="G6" i="27"/>
  <c r="G5" i="27"/>
  <c r="G38" i="26"/>
  <c r="F38" i="26"/>
  <c r="E38" i="26"/>
  <c r="D38" i="26"/>
  <c r="C38" i="26"/>
  <c r="B38" i="26"/>
  <c r="G37" i="26"/>
  <c r="F37" i="26"/>
  <c r="E37" i="26"/>
  <c r="D37" i="26"/>
  <c r="C37" i="26"/>
  <c r="B37" i="26"/>
  <c r="G36" i="26"/>
  <c r="F36" i="26"/>
  <c r="E36" i="26"/>
  <c r="D36" i="26"/>
  <c r="C36" i="26"/>
  <c r="B36" i="26"/>
  <c r="C35" i="26"/>
  <c r="B35" i="26"/>
  <c r="G19" i="26"/>
  <c r="G18" i="26"/>
  <c r="G17" i="26"/>
  <c r="G16" i="26"/>
  <c r="G15" i="26"/>
  <c r="G14" i="26"/>
  <c r="G13" i="26"/>
  <c r="G12" i="26"/>
  <c r="G11" i="26"/>
  <c r="G10" i="26"/>
  <c r="G9" i="26"/>
  <c r="G8" i="26"/>
  <c r="G7" i="26"/>
  <c r="G6" i="26"/>
  <c r="G5" i="26"/>
  <c r="G38" i="25"/>
  <c r="F38" i="25"/>
  <c r="E38" i="25"/>
  <c r="D38" i="25"/>
  <c r="C38" i="25"/>
  <c r="B38" i="25"/>
  <c r="G37" i="25"/>
  <c r="F37" i="25"/>
  <c r="E37" i="25"/>
  <c r="D37" i="25"/>
  <c r="C37" i="25"/>
  <c r="B37" i="25"/>
  <c r="G36" i="25"/>
  <c r="F36" i="25"/>
  <c r="E36" i="25"/>
  <c r="D36" i="25"/>
  <c r="C36" i="25"/>
  <c r="B36" i="25"/>
  <c r="C35" i="25"/>
  <c r="B35" i="25"/>
  <c r="G19" i="25"/>
  <c r="G18" i="25"/>
  <c r="G17" i="25"/>
  <c r="G16" i="25"/>
  <c r="G15" i="25"/>
  <c r="G14" i="25"/>
  <c r="G13" i="25"/>
  <c r="G12" i="25"/>
  <c r="G11" i="25"/>
  <c r="G10" i="25"/>
  <c r="G9" i="25"/>
  <c r="G8" i="25"/>
  <c r="G7" i="25"/>
  <c r="G6" i="25"/>
  <c r="G5" i="25"/>
  <c r="G38" i="24"/>
  <c r="F38" i="24"/>
  <c r="E38" i="24"/>
  <c r="D38" i="24"/>
  <c r="C38" i="24"/>
  <c r="B38" i="24"/>
  <c r="G37" i="24"/>
  <c r="F37" i="24"/>
  <c r="E37" i="24"/>
  <c r="D37" i="24"/>
  <c r="C37" i="24"/>
  <c r="B37" i="24"/>
  <c r="G36" i="24"/>
  <c r="F36" i="24"/>
  <c r="E36" i="24"/>
  <c r="D36" i="24"/>
  <c r="C36" i="24"/>
  <c r="B36" i="24"/>
  <c r="C35" i="24"/>
  <c r="B35" i="24"/>
  <c r="G19" i="24"/>
  <c r="G18" i="24"/>
  <c r="G17" i="24"/>
  <c r="G16" i="24"/>
  <c r="G15" i="24"/>
  <c r="G14" i="24"/>
  <c r="G13" i="24"/>
  <c r="G12" i="24"/>
  <c r="G11" i="24"/>
  <c r="G10" i="24"/>
  <c r="G9" i="24"/>
  <c r="G8" i="24"/>
  <c r="G7" i="24"/>
  <c r="G6" i="24"/>
  <c r="G5" i="24"/>
  <c r="G38" i="23"/>
  <c r="F38" i="23"/>
  <c r="E38" i="23"/>
  <c r="D38" i="23"/>
  <c r="C38" i="23"/>
  <c r="B38" i="23"/>
  <c r="G37" i="23"/>
  <c r="F37" i="23"/>
  <c r="E37" i="23"/>
  <c r="D37" i="23"/>
  <c r="C37" i="23"/>
  <c r="B37" i="23"/>
  <c r="G36" i="23"/>
  <c r="F36" i="23"/>
  <c r="E36" i="23"/>
  <c r="D36" i="23"/>
  <c r="C36" i="23"/>
  <c r="B36" i="23"/>
  <c r="C35" i="23"/>
  <c r="B35" i="23"/>
  <c r="G19" i="23"/>
  <c r="G18" i="23"/>
  <c r="G17" i="23"/>
  <c r="G16" i="23"/>
  <c r="G15" i="23"/>
  <c r="G14" i="23"/>
  <c r="G13" i="23"/>
  <c r="G12" i="23"/>
  <c r="G11" i="23"/>
  <c r="G10" i="23"/>
  <c r="G9" i="23"/>
  <c r="G8" i="23"/>
  <c r="G7" i="23"/>
  <c r="G6" i="23"/>
  <c r="G5" i="23"/>
  <c r="G5" i="22"/>
  <c r="G38" i="22"/>
  <c r="F38" i="22"/>
  <c r="E38" i="22"/>
  <c r="D38" i="22"/>
  <c r="C38" i="22"/>
  <c r="B38" i="22"/>
  <c r="G37" i="22"/>
  <c r="F37" i="22"/>
  <c r="E37" i="22"/>
  <c r="D37" i="22"/>
  <c r="C37" i="22"/>
  <c r="B37" i="22"/>
  <c r="G36" i="22"/>
  <c r="F36" i="22"/>
  <c r="E36" i="22"/>
  <c r="D36" i="22"/>
  <c r="C36" i="22"/>
  <c r="B36" i="22"/>
  <c r="C35" i="22"/>
  <c r="B35" i="22"/>
  <c r="G19" i="22"/>
  <c r="G18" i="22"/>
  <c r="G17" i="22"/>
  <c r="G16" i="22"/>
  <c r="G15" i="22"/>
  <c r="G14" i="22"/>
  <c r="G13" i="22"/>
  <c r="G12" i="22"/>
  <c r="G11" i="22"/>
  <c r="G10" i="22"/>
  <c r="G9" i="22"/>
  <c r="G8" i="22"/>
  <c r="G7" i="22"/>
  <c r="G6" i="22"/>
  <c r="G38" i="21"/>
  <c r="F38" i="21"/>
  <c r="E38" i="21"/>
  <c r="D38" i="21"/>
  <c r="C38" i="21"/>
  <c r="B38" i="21"/>
  <c r="G37" i="21"/>
  <c r="F37" i="21"/>
  <c r="E37" i="21"/>
  <c r="D37" i="21"/>
  <c r="C37" i="21"/>
  <c r="B37" i="21"/>
  <c r="G36" i="21"/>
  <c r="F36" i="21"/>
  <c r="E36" i="21"/>
  <c r="D36" i="21"/>
  <c r="C36" i="21"/>
  <c r="B36" i="21"/>
  <c r="C35" i="21"/>
  <c r="B35" i="21"/>
  <c r="G19" i="21"/>
  <c r="G18" i="21"/>
  <c r="G17" i="21"/>
  <c r="G16" i="21"/>
  <c r="G15" i="21"/>
  <c r="G14" i="21"/>
  <c r="G13" i="21"/>
  <c r="G12" i="21"/>
  <c r="G11" i="21"/>
  <c r="G10" i="21"/>
  <c r="G9" i="21"/>
  <c r="G8" i="21"/>
  <c r="G7" i="21"/>
  <c r="G6" i="21"/>
  <c r="G5" i="21"/>
  <c r="G17" i="20"/>
  <c r="G38" i="20"/>
  <c r="F38" i="20"/>
  <c r="E38" i="20"/>
  <c r="D38" i="20"/>
  <c r="C38" i="20"/>
  <c r="B38" i="20"/>
  <c r="G37" i="20"/>
  <c r="F37" i="20"/>
  <c r="E37" i="20"/>
  <c r="D37" i="20"/>
  <c r="C37" i="20"/>
  <c r="B37" i="20"/>
  <c r="G36" i="20"/>
  <c r="F36" i="20"/>
  <c r="E36" i="20"/>
  <c r="D36" i="20"/>
  <c r="C36" i="20"/>
  <c r="B36" i="20"/>
  <c r="C35" i="20"/>
  <c r="B35" i="20"/>
  <c r="G19" i="20"/>
  <c r="G18" i="20"/>
  <c r="G16" i="20"/>
  <c r="G15" i="20"/>
  <c r="G14" i="20"/>
  <c r="G13" i="20"/>
  <c r="G12" i="20"/>
  <c r="G11" i="20"/>
  <c r="G10" i="20"/>
  <c r="G9" i="20"/>
  <c r="G8" i="20"/>
  <c r="G7" i="20"/>
  <c r="G6" i="20"/>
  <c r="G5" i="20"/>
  <c r="G38" i="19"/>
  <c r="F38" i="19"/>
  <c r="E38" i="19"/>
  <c r="D38" i="19"/>
  <c r="C38" i="19"/>
  <c r="B38" i="19"/>
  <c r="G37" i="19"/>
  <c r="F37" i="19"/>
  <c r="E37" i="19"/>
  <c r="D37" i="19"/>
  <c r="C37" i="19"/>
  <c r="B37" i="19"/>
  <c r="G36" i="19"/>
  <c r="F36" i="19"/>
  <c r="E36" i="19"/>
  <c r="D36" i="19"/>
  <c r="C36" i="19"/>
  <c r="B36" i="19"/>
  <c r="C35" i="19"/>
  <c r="B35" i="19"/>
  <c r="G19" i="19"/>
  <c r="G18" i="19"/>
  <c r="G17" i="19"/>
  <c r="G16" i="19"/>
  <c r="G15" i="19"/>
  <c r="G14" i="19"/>
  <c r="G13" i="19"/>
  <c r="G12" i="19"/>
  <c r="G11" i="19"/>
  <c r="G10" i="19"/>
  <c r="G9" i="19"/>
  <c r="G8" i="19"/>
  <c r="G7" i="19"/>
  <c r="G6" i="19"/>
  <c r="G5" i="19"/>
  <c r="G38" i="18"/>
  <c r="F38" i="18"/>
  <c r="E38" i="18"/>
  <c r="D38" i="18"/>
  <c r="C38" i="18"/>
  <c r="B38" i="18"/>
  <c r="G37" i="18"/>
  <c r="F37" i="18"/>
  <c r="E37" i="18"/>
  <c r="D37" i="18"/>
  <c r="C37" i="18"/>
  <c r="B37" i="18"/>
  <c r="G36" i="18"/>
  <c r="F36" i="18"/>
  <c r="E36" i="18"/>
  <c r="D36" i="18"/>
  <c r="C36" i="18"/>
  <c r="B36" i="18"/>
  <c r="C35" i="18"/>
  <c r="B35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G5" i="18"/>
  <c r="G38" i="17"/>
  <c r="F38" i="17"/>
  <c r="E38" i="17"/>
  <c r="D38" i="17"/>
  <c r="C38" i="17"/>
  <c r="B38" i="17"/>
  <c r="G37" i="17"/>
  <c r="F37" i="17"/>
  <c r="E37" i="17"/>
  <c r="D37" i="17"/>
  <c r="C37" i="17"/>
  <c r="B37" i="17"/>
  <c r="G36" i="17"/>
  <c r="F36" i="17"/>
  <c r="E36" i="17"/>
  <c r="D36" i="17"/>
  <c r="C36" i="17"/>
  <c r="B36" i="17"/>
  <c r="C35" i="17"/>
  <c r="B35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G5" i="17"/>
  <c r="D36" i="16"/>
  <c r="E36" i="16"/>
  <c r="F36" i="16"/>
  <c r="G36" i="16"/>
  <c r="D37" i="16"/>
  <c r="E37" i="16"/>
  <c r="F37" i="16"/>
  <c r="G37" i="16"/>
  <c r="D38" i="16"/>
  <c r="E38" i="16"/>
  <c r="F38" i="16"/>
  <c r="G38" i="16"/>
  <c r="B36" i="16"/>
  <c r="C36" i="16"/>
  <c r="B37" i="16"/>
  <c r="C37" i="16"/>
  <c r="B38" i="16"/>
  <c r="C38" i="16"/>
  <c r="C35" i="16"/>
  <c r="B35" i="16"/>
  <c r="G19" i="16" l="1"/>
  <c r="G18" i="16"/>
  <c r="G17" i="16"/>
  <c r="G16" i="16"/>
  <c r="G15" i="16"/>
  <c r="G14" i="16"/>
  <c r="G13" i="16"/>
  <c r="G12" i="16"/>
  <c r="G11" i="16"/>
  <c r="G10" i="16"/>
  <c r="G9" i="16"/>
  <c r="G8" i="16"/>
  <c r="G7" i="16"/>
  <c r="G6" i="16"/>
  <c r="G5" i="16"/>
  <c r="G38" i="15"/>
  <c r="F38" i="15"/>
  <c r="E38" i="15"/>
  <c r="D38" i="15"/>
  <c r="C38" i="15"/>
  <c r="B38" i="15"/>
  <c r="G37" i="15"/>
  <c r="F37" i="15"/>
  <c r="E37" i="15"/>
  <c r="D37" i="15"/>
  <c r="C37" i="15"/>
  <c r="B37" i="15"/>
  <c r="G36" i="15"/>
  <c r="F36" i="15"/>
  <c r="E36" i="15"/>
  <c r="D36" i="15"/>
  <c r="C36" i="15"/>
  <c r="B36" i="15"/>
  <c r="C35" i="15"/>
  <c r="B35" i="15"/>
  <c r="G19" i="15"/>
  <c r="G18" i="15"/>
  <c r="G17" i="15"/>
  <c r="G16" i="15"/>
  <c r="G15" i="15"/>
  <c r="G14" i="15"/>
  <c r="G13" i="15"/>
  <c r="G12" i="15"/>
  <c r="G11" i="15"/>
  <c r="G10" i="15"/>
  <c r="G9" i="15"/>
  <c r="G8" i="15"/>
  <c r="G7" i="15"/>
  <c r="G6" i="15"/>
  <c r="G5" i="15"/>
  <c r="G13" i="14"/>
  <c r="G38" i="14"/>
  <c r="F38" i="14"/>
  <c r="E38" i="14"/>
  <c r="D38" i="14"/>
  <c r="C38" i="14"/>
  <c r="B38" i="14"/>
  <c r="G37" i="14"/>
  <c r="F37" i="14"/>
  <c r="E37" i="14"/>
  <c r="D37" i="14"/>
  <c r="C37" i="14"/>
  <c r="B37" i="14"/>
  <c r="G36" i="14"/>
  <c r="F36" i="14"/>
  <c r="E36" i="14"/>
  <c r="D36" i="14"/>
  <c r="C36" i="14"/>
  <c r="B36" i="14"/>
  <c r="C35" i="14"/>
  <c r="B35" i="14"/>
  <c r="G19" i="14"/>
  <c r="G18" i="14"/>
  <c r="G17" i="14"/>
  <c r="G16" i="14"/>
  <c r="G15" i="14"/>
  <c r="G14" i="14"/>
  <c r="G12" i="14"/>
  <c r="G11" i="14"/>
  <c r="G10" i="14"/>
  <c r="G9" i="14"/>
  <c r="G8" i="14"/>
  <c r="G7" i="14"/>
  <c r="G6" i="14"/>
  <c r="G5" i="14"/>
  <c r="G38" i="13"/>
  <c r="F38" i="13"/>
  <c r="E38" i="13"/>
  <c r="D38" i="13"/>
  <c r="C38" i="13"/>
  <c r="B38" i="13"/>
  <c r="G37" i="13"/>
  <c r="F37" i="13"/>
  <c r="E37" i="13"/>
  <c r="D37" i="13"/>
  <c r="C37" i="13"/>
  <c r="B37" i="13"/>
  <c r="G36" i="13"/>
  <c r="F36" i="13"/>
  <c r="E36" i="13"/>
  <c r="D36" i="13"/>
  <c r="C36" i="13"/>
  <c r="B36" i="13"/>
  <c r="C35" i="13"/>
  <c r="B35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G6" i="13"/>
  <c r="G5" i="13"/>
  <c r="G38" i="12"/>
  <c r="F38" i="12"/>
  <c r="E38" i="12"/>
  <c r="D38" i="12"/>
  <c r="C38" i="12"/>
  <c r="B38" i="12"/>
  <c r="G37" i="12"/>
  <c r="F37" i="12"/>
  <c r="E37" i="12"/>
  <c r="D37" i="12"/>
  <c r="C37" i="12"/>
  <c r="B37" i="12"/>
  <c r="G36" i="12"/>
  <c r="F36" i="12"/>
  <c r="E36" i="12"/>
  <c r="D36" i="12"/>
  <c r="C36" i="12"/>
  <c r="B36" i="12"/>
  <c r="C35" i="12"/>
  <c r="B35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G38" i="11"/>
  <c r="F38" i="11"/>
  <c r="E38" i="11"/>
  <c r="D38" i="11"/>
  <c r="C38" i="11"/>
  <c r="B38" i="11"/>
  <c r="G37" i="11"/>
  <c r="F37" i="11"/>
  <c r="E37" i="11"/>
  <c r="D37" i="11"/>
  <c r="C37" i="11"/>
  <c r="B37" i="11"/>
  <c r="G36" i="11"/>
  <c r="F36" i="11"/>
  <c r="E36" i="11"/>
  <c r="D36" i="11"/>
  <c r="C36" i="11"/>
  <c r="B36" i="11"/>
  <c r="C35" i="11"/>
  <c r="B35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38" i="10"/>
  <c r="F38" i="10"/>
  <c r="E38" i="10"/>
  <c r="D38" i="10"/>
  <c r="C38" i="10"/>
  <c r="B38" i="10"/>
  <c r="G37" i="10"/>
  <c r="F37" i="10"/>
  <c r="E37" i="10"/>
  <c r="D37" i="10"/>
  <c r="C37" i="10"/>
  <c r="B37" i="10"/>
  <c r="G36" i="10"/>
  <c r="F36" i="10"/>
  <c r="E36" i="10"/>
  <c r="D36" i="10"/>
  <c r="C36" i="10"/>
  <c r="B36" i="10"/>
  <c r="C35" i="10"/>
  <c r="B35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38" i="9"/>
  <c r="F38" i="9"/>
  <c r="E38" i="9"/>
  <c r="D38" i="9"/>
  <c r="C38" i="9"/>
  <c r="B38" i="9"/>
  <c r="G37" i="9"/>
  <c r="F37" i="9"/>
  <c r="E37" i="9"/>
  <c r="D37" i="9"/>
  <c r="C37" i="9"/>
  <c r="B37" i="9"/>
  <c r="G36" i="9"/>
  <c r="F36" i="9"/>
  <c r="E36" i="9"/>
  <c r="D36" i="9"/>
  <c r="C36" i="9"/>
  <c r="B36" i="9"/>
  <c r="C35" i="9"/>
  <c r="B35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G38" i="8"/>
  <c r="F38" i="8"/>
  <c r="E38" i="8"/>
  <c r="D38" i="8"/>
  <c r="C38" i="8"/>
  <c r="B38" i="8"/>
  <c r="G37" i="8"/>
  <c r="F37" i="8"/>
  <c r="E37" i="8"/>
  <c r="D37" i="8"/>
  <c r="C37" i="8"/>
  <c r="B37" i="8"/>
  <c r="G36" i="8"/>
  <c r="F36" i="8"/>
  <c r="E36" i="8"/>
  <c r="D36" i="8"/>
  <c r="C36" i="8"/>
  <c r="B36" i="8"/>
  <c r="C35" i="8"/>
  <c r="B35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38" i="7"/>
  <c r="F38" i="7"/>
  <c r="E38" i="7"/>
  <c r="D38" i="7"/>
  <c r="C38" i="7"/>
  <c r="B38" i="7"/>
  <c r="G37" i="7"/>
  <c r="F37" i="7"/>
  <c r="E37" i="7"/>
  <c r="D37" i="7"/>
  <c r="C37" i="7"/>
  <c r="B37" i="7"/>
  <c r="G36" i="7"/>
  <c r="F36" i="7"/>
  <c r="E36" i="7"/>
  <c r="D36" i="7"/>
  <c r="C36" i="7"/>
  <c r="B36" i="7"/>
  <c r="C35" i="7"/>
  <c r="B35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38" i="6"/>
  <c r="F38" i="6"/>
  <c r="E38" i="6"/>
  <c r="D38" i="6"/>
  <c r="C38" i="6"/>
  <c r="B38" i="6"/>
  <c r="G37" i="6"/>
  <c r="F37" i="6"/>
  <c r="E37" i="6"/>
  <c r="D37" i="6"/>
  <c r="C37" i="6"/>
  <c r="B37" i="6"/>
  <c r="G36" i="6"/>
  <c r="F36" i="6"/>
  <c r="E36" i="6"/>
  <c r="D36" i="6"/>
  <c r="C36" i="6"/>
  <c r="B36" i="6"/>
  <c r="C35" i="6"/>
  <c r="B35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38" i="5"/>
  <c r="F38" i="5"/>
  <c r="E38" i="5"/>
  <c r="D38" i="5"/>
  <c r="C38" i="5"/>
  <c r="B38" i="5"/>
  <c r="G37" i="5"/>
  <c r="F37" i="5"/>
  <c r="E37" i="5"/>
  <c r="D37" i="5"/>
  <c r="C37" i="5"/>
  <c r="B37" i="5"/>
  <c r="G36" i="5"/>
  <c r="F36" i="5"/>
  <c r="E36" i="5"/>
  <c r="D36" i="5"/>
  <c r="C36" i="5"/>
  <c r="B36" i="5"/>
  <c r="C35" i="5"/>
  <c r="B35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C29" i="1"/>
  <c r="C30" i="1"/>
  <c r="D30" i="1"/>
  <c r="E30" i="1"/>
  <c r="F30" i="1"/>
  <c r="G30" i="1"/>
  <c r="C31" i="1"/>
  <c r="D31" i="1"/>
  <c r="E31" i="1"/>
  <c r="F31" i="1"/>
  <c r="G31" i="1"/>
  <c r="C32" i="1"/>
  <c r="D32" i="1"/>
  <c r="E32" i="1"/>
  <c r="F32" i="1"/>
  <c r="G32" i="1"/>
  <c r="B30" i="1"/>
  <c r="B31" i="1"/>
  <c r="B32" i="1"/>
  <c r="B29" i="1"/>
  <c r="G5" i="1" l="1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25" i="1" l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<sst xmlns="http://schemas.openxmlformats.org/spreadsheetml/2006/main" count="2846" uniqueCount="99">
  <si>
    <t>Tarifa Acceso</t>
  </si>
  <si>
    <t>ÍNDICE i</t>
  </si>
  <si>
    <t>2.0TD</t>
  </si>
  <si>
    <t>Período P1</t>
  </si>
  <si>
    <t>Período P2</t>
  </si>
  <si>
    <t>Período P3</t>
  </si>
  <si>
    <t>3.0TD</t>
  </si>
  <si>
    <t>Período P4</t>
  </si>
  <si>
    <t>Período P5</t>
  </si>
  <si>
    <t>Período P6</t>
  </si>
  <si>
    <t>6.1TD</t>
  </si>
  <si>
    <t>6.2TD</t>
  </si>
  <si>
    <t>COMPROBACIÓN PRECIOS ELECTRICIDAD</t>
  </si>
  <si>
    <r>
      <t>B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 (€/kWh)</t>
    </r>
  </si>
  <si>
    <r>
      <t>Término energía fijo
A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(€/kWh)</t>
    </r>
  </si>
  <si>
    <r>
      <t>Término energía indexado
OMIE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* B</t>
    </r>
    <r>
      <rPr>
        <b/>
        <vertAlign val="subscript"/>
        <sz val="10"/>
        <rFont val="Calibri"/>
        <family val="2"/>
        <scheme val="minor"/>
      </rPr>
      <t>i</t>
    </r>
  </si>
  <si>
    <t>PERIODOS</t>
  </si>
  <si>
    <t>Valores de la oferta (sólo cambian si modificación de CCRR)</t>
  </si>
  <si>
    <t>Valores de término de energía en factura</t>
  </si>
  <si>
    <t>Precios Endesa Energía SAU</t>
  </si>
  <si>
    <t>GRUPOS TARIFARIOS</t>
  </si>
  <si>
    <t>Periodo 1</t>
  </si>
  <si>
    <t>Periodo 2</t>
  </si>
  <si>
    <t>Periodo 3</t>
  </si>
  <si>
    <t>Periodo 4</t>
  </si>
  <si>
    <t>Periodo 5</t>
  </si>
  <si>
    <t>Periodo 6</t>
  </si>
  <si>
    <t> </t>
  </si>
  <si>
    <t>TÉRMINO DE POTENCIA EN €/KW/AÑO (varían sólo si cambian CCRR)</t>
  </si>
  <si>
    <t>Grupos tarifarios</t>
  </si>
  <si>
    <r>
      <t>OMIE</t>
    </r>
    <r>
      <rPr>
        <vertAlign val="subscript"/>
        <sz val="10"/>
        <color theme="0" tint="-0.499984740745262"/>
        <rFont val="Calibri"/>
        <family val="2"/>
        <scheme val="minor"/>
      </rPr>
      <t xml:space="preserve">i
</t>
    </r>
    <r>
      <rPr>
        <sz val="10"/>
        <color theme="0" tint="-0.499984740745262"/>
        <rFont val="Calibri"/>
        <family val="2"/>
        <scheme val="minor"/>
      </rPr>
      <t>Pliego</t>
    </r>
  </si>
  <si>
    <r>
      <t>Valores de la oferta</t>
    </r>
    <r>
      <rPr>
        <b/>
        <sz val="10"/>
        <color rgb="FFC00000"/>
        <rFont val="Calibri"/>
        <family val="2"/>
        <scheme val="minor"/>
      </rPr>
      <t xml:space="preserve"> (sólo cambian si modificación de CCRR)</t>
    </r>
  </si>
  <si>
    <r>
      <t xml:space="preserve">TÉRMINO DE POTENCIA EN </t>
    </r>
    <r>
      <rPr>
        <b/>
        <sz val="10"/>
        <color rgb="FFFF0000"/>
        <rFont val="Calibri"/>
        <family val="2"/>
        <scheme val="minor"/>
      </rPr>
      <t>€/KW/día</t>
    </r>
    <r>
      <rPr>
        <b/>
        <sz val="10"/>
        <rFont val="Calibri"/>
        <family val="2"/>
        <scheme val="minor"/>
      </rPr>
      <t xml:space="preserve">, como aparece en las facturas </t>
    </r>
    <r>
      <rPr>
        <b/>
        <sz val="10"/>
        <color rgb="FFC00000"/>
        <rFont val="Calibri"/>
        <family val="2"/>
        <scheme val="minor"/>
      </rPr>
      <t>(varían sólo si cambian CCRR)</t>
    </r>
  </si>
  <si>
    <r>
      <t xml:space="preserve">TÉRMINO DE POTENCIA EN </t>
    </r>
    <r>
      <rPr>
        <b/>
        <sz val="10"/>
        <color rgb="FFFF0000"/>
        <rFont val="Calibri"/>
        <family val="2"/>
        <scheme val="minor"/>
      </rPr>
      <t>€/KW/AÑO</t>
    </r>
    <r>
      <rPr>
        <b/>
        <sz val="10"/>
        <color rgb="FFC00000"/>
        <rFont val="Calibri"/>
        <family val="2"/>
        <scheme val="minor"/>
      </rPr>
      <t xml:space="preserve"> (varían sólo si cambian CCRR)       </t>
    </r>
    <r>
      <rPr>
        <b/>
        <sz val="10"/>
        <color rgb="FFFF0000"/>
        <rFont val="Calibri"/>
        <family val="2"/>
        <scheme val="minor"/>
      </rPr>
      <t xml:space="preserve">   CUMPLIMENTAR SI ES NECESARIO</t>
    </r>
  </si>
  <si>
    <r>
      <t>OMIE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(€)</t>
    </r>
    <r>
      <rPr>
        <vertAlign val="subscript"/>
        <sz val="10"/>
        <rFont val="Calibri"/>
        <family val="2"/>
        <scheme val="minor"/>
      </rPr>
      <t xml:space="preserve">
</t>
    </r>
    <r>
      <rPr>
        <b/>
        <sz val="10"/>
        <color rgb="FFFF0000"/>
        <rFont val="Calibri"/>
        <family val="2"/>
        <scheme val="minor"/>
      </rPr>
      <t>CUMPLIMENTAR</t>
    </r>
  </si>
  <si>
    <r>
      <t>B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
(adimensional)</t>
    </r>
  </si>
  <si>
    <r>
      <rPr>
        <b/>
        <sz val="10"/>
        <rFont val="Calibri"/>
        <family val="2"/>
        <scheme val="minor"/>
      </rPr>
      <t>B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
(adimensional)</t>
    </r>
  </si>
  <si>
    <t>6.1TD 
&lt; 50 kW</t>
  </si>
  <si>
    <t>6.1TD 
&gt; 50 kW</t>
  </si>
  <si>
    <t>Variación de término de energía fijo Ai por finalización del periodo de aplicación de la SRAD (Servicio de Respuesta Activa de la Demanda) según  Real Decreto Ley 17/2022 para el periodo del 01/11/2022 al 31/10/2023.</t>
  </si>
  <si>
    <t>Bi en factura</t>
  </si>
  <si>
    <t>Tarifa</t>
  </si>
  <si>
    <t>2.0 TD</t>
  </si>
  <si>
    <t>3.0 TD y  6.X TD</t>
  </si>
  <si>
    <t>3.0 TD</t>
  </si>
  <si>
    <t>Mes / Periodo</t>
  </si>
  <si>
    <t>P1</t>
  </si>
  <si>
    <t>P2</t>
  </si>
  <si>
    <t>P3</t>
  </si>
  <si>
    <t>P4</t>
  </si>
  <si>
    <t>P5</t>
  </si>
  <si>
    <t>P6</t>
  </si>
  <si>
    <t>Totales</t>
  </si>
  <si>
    <t>Sep.25</t>
  </si>
  <si>
    <t>-</t>
  </si>
  <si>
    <t>Ago.25</t>
  </si>
  <si>
    <t>Jul.25</t>
  </si>
  <si>
    <t>Jun.25</t>
  </si>
  <si>
    <t>May.25</t>
  </si>
  <si>
    <t>Abr.25</t>
  </si>
  <si>
    <t>Mar.25</t>
  </si>
  <si>
    <t>Feb.25</t>
  </si>
  <si>
    <t>Ene.25</t>
  </si>
  <si>
    <t>Dic.24</t>
  </si>
  <si>
    <t>Nov.24</t>
  </si>
  <si>
    <t>Oct.24</t>
  </si>
  <si>
    <t>Sep.24</t>
  </si>
  <si>
    <t>Ago.24</t>
  </si>
  <si>
    <t>Jul.24</t>
  </si>
  <si>
    <t>Jun.24</t>
  </si>
  <si>
    <t>May.24</t>
  </si>
  <si>
    <t>Abr.24</t>
  </si>
  <si>
    <t>Mar.24</t>
  </si>
  <si>
    <t>Feb.24</t>
  </si>
  <si>
    <t>Ene.24</t>
  </si>
  <si>
    <t>Dic.23</t>
  </si>
  <si>
    <t>Nov.23</t>
  </si>
  <si>
    <t>Oct.23</t>
  </si>
  <si>
    <t>Sep.23</t>
  </si>
  <si>
    <t>Ago.23</t>
  </si>
  <si>
    <t>Jul.23</t>
  </si>
  <si>
    <t>Jun.23</t>
  </si>
  <si>
    <t>May.23</t>
  </si>
  <si>
    <t>Abr.23</t>
  </si>
  <si>
    <t>Mar.23</t>
  </si>
  <si>
    <t>Feb.23</t>
  </si>
  <si>
    <t>Año/Mes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</si>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</sst>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0000"/>
    <numFmt numFmtId="165" formatCode="0\ &quot;céntimos €/kWh&quot;"/>
    <numFmt numFmtId="166" formatCode="0.000000\ &quot;€/kW&quot;"/>
    <numFmt numFmtId="167" formatCode="0.000000"/>
    <numFmt numFmtId="168" formatCode="0.000000\ &quot;€/kWh&quot;"/>
    <numFmt numFmtId="169" formatCode="0.000"/>
    <numFmt numFmtId="170" formatCode="0.000\ &quot;€/kWh&quot;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8" tint="-0.249977111117893"/>
      <name val="Calibri"/>
      <family val="2"/>
      <scheme val="minor"/>
    </font>
    <font>
      <b/>
      <sz val="9"/>
      <color theme="8" tint="-0.249977111117893"/>
      <name val="Calibri"/>
      <family val="2"/>
      <scheme val="minor"/>
    </font>
    <font>
      <vertAlign val="subscript"/>
      <sz val="10"/>
      <name val="Calibri"/>
      <family val="2"/>
      <scheme val="minor"/>
    </font>
    <font>
      <b/>
      <vertAlign val="subscript"/>
      <sz val="10"/>
      <name val="Calibri"/>
      <family val="2"/>
      <scheme val="minor"/>
    </font>
    <font>
      <sz val="10"/>
      <color theme="8" tint="-0.249977111117893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vertAlign val="subscript"/>
      <sz val="10"/>
      <color theme="0" tint="-0.499984740745262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1" fontId="4" fillId="0" borderId="7" xfId="0" applyNumberFormat="1" applyFont="1" applyBorder="1" applyAlignment="1">
      <alignment horizontal="right" vertical="center" wrapText="1" indent="2"/>
    </xf>
    <xf numFmtId="164" fontId="4" fillId="0" borderId="0" xfId="0" applyNumberFormat="1" applyFont="1" applyAlignment="1">
      <alignment vertical="center"/>
    </xf>
    <xf numFmtId="0" fontId="4" fillId="0" borderId="10" xfId="0" applyFont="1" applyBorder="1" applyAlignment="1">
      <alignment horizontal="left" vertical="center" wrapText="1"/>
    </xf>
    <xf numFmtId="1" fontId="4" fillId="0" borderId="10" xfId="0" applyNumberFormat="1" applyFont="1" applyBorder="1" applyAlignment="1">
      <alignment horizontal="right" vertical="center" wrapText="1" indent="2"/>
    </xf>
    <xf numFmtId="0" fontId="4" fillId="0" borderId="14" xfId="0" applyFont="1" applyBorder="1" applyAlignment="1">
      <alignment horizontal="left" vertical="center" wrapText="1"/>
    </xf>
    <xf numFmtId="1" fontId="4" fillId="0" borderId="14" xfId="0" applyNumberFormat="1" applyFont="1" applyBorder="1" applyAlignment="1">
      <alignment horizontal="right" vertical="center" wrapText="1" indent="2"/>
    </xf>
    <xf numFmtId="0" fontId="4" fillId="0" borderId="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1" fontId="4" fillId="0" borderId="17" xfId="0" applyNumberFormat="1" applyFont="1" applyBorder="1" applyAlignment="1">
      <alignment horizontal="right" vertical="center" wrapText="1" indent="2"/>
    </xf>
    <xf numFmtId="165" fontId="4" fillId="0" borderId="0" xfId="0" applyNumberFormat="1" applyFont="1" applyAlignment="1">
      <alignment vertical="center"/>
    </xf>
    <xf numFmtId="166" fontId="6" fillId="0" borderId="8" xfId="0" applyNumberFormat="1" applyFont="1" applyBorder="1" applyAlignment="1" applyProtection="1">
      <alignment horizontal="right" vertical="center" wrapText="1" indent="1"/>
      <protection locked="0"/>
    </xf>
    <xf numFmtId="166" fontId="6" fillId="0" borderId="11" xfId="0" applyNumberFormat="1" applyFont="1" applyBorder="1" applyAlignment="1" applyProtection="1">
      <alignment horizontal="right" vertical="center" wrapText="1" indent="1"/>
      <protection locked="0"/>
    </xf>
    <xf numFmtId="166" fontId="6" fillId="0" borderId="15" xfId="0" applyNumberFormat="1" applyFont="1" applyBorder="1" applyAlignment="1" applyProtection="1">
      <alignment horizontal="right" vertical="center" wrapText="1" indent="1"/>
      <protection locked="0"/>
    </xf>
    <xf numFmtId="0" fontId="2" fillId="0" borderId="0" xfId="0" applyFont="1" applyAlignment="1">
      <alignment vertical="center"/>
    </xf>
    <xf numFmtId="0" fontId="3" fillId="5" borderId="5" xfId="0" applyFont="1" applyFill="1" applyBorder="1" applyAlignment="1">
      <alignment horizontal="center" vertical="center" wrapText="1"/>
    </xf>
    <xf numFmtId="166" fontId="7" fillId="5" borderId="8" xfId="0" applyNumberFormat="1" applyFont="1" applyFill="1" applyBorder="1" applyAlignment="1" applyProtection="1">
      <alignment horizontal="right" vertical="center" wrapText="1" indent="1"/>
      <protection locked="0"/>
    </xf>
    <xf numFmtId="166" fontId="5" fillId="5" borderId="6" xfId="0" applyNumberFormat="1" applyFont="1" applyFill="1" applyBorder="1" applyAlignment="1">
      <alignment horizontal="right" vertical="center" wrapText="1" indent="1"/>
    </xf>
    <xf numFmtId="166" fontId="7" fillId="5" borderId="11" xfId="0" applyNumberFormat="1" applyFont="1" applyFill="1" applyBorder="1" applyAlignment="1" applyProtection="1">
      <alignment horizontal="right" vertical="center" wrapText="1" indent="1"/>
      <protection locked="0"/>
    </xf>
    <xf numFmtId="166" fontId="5" fillId="5" borderId="9" xfId="0" applyNumberFormat="1" applyFont="1" applyFill="1" applyBorder="1" applyAlignment="1">
      <alignment horizontal="right" vertical="center" wrapText="1" indent="1"/>
    </xf>
    <xf numFmtId="166" fontId="7" fillId="5" borderId="15" xfId="0" applyNumberFormat="1" applyFont="1" applyFill="1" applyBorder="1" applyAlignment="1" applyProtection="1">
      <alignment horizontal="right" vertical="center" wrapText="1" indent="1"/>
      <protection locked="0"/>
    </xf>
    <xf numFmtId="166" fontId="5" fillId="5" borderId="13" xfId="0" applyNumberFormat="1" applyFont="1" applyFill="1" applyBorder="1" applyAlignment="1">
      <alignment horizontal="right" vertical="center" wrapText="1" indent="1"/>
    </xf>
    <xf numFmtId="0" fontId="4" fillId="3" borderId="3" xfId="0" applyFont="1" applyFill="1" applyBorder="1" applyAlignment="1">
      <alignment vertical="center"/>
    </xf>
    <xf numFmtId="0" fontId="4" fillId="5" borderId="0" xfId="0" applyFont="1" applyFill="1" applyAlignment="1">
      <alignment vertical="center"/>
    </xf>
    <xf numFmtId="0" fontId="4" fillId="3" borderId="25" xfId="0" applyFont="1" applyFill="1" applyBorder="1" applyAlignment="1">
      <alignment vertical="center"/>
    </xf>
    <xf numFmtId="0" fontId="4" fillId="3" borderId="18" xfId="0" applyFont="1" applyFill="1" applyBorder="1" applyAlignment="1">
      <alignment vertical="center"/>
    </xf>
    <xf numFmtId="0" fontId="4" fillId="3" borderId="26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167" fontId="0" fillId="0" borderId="30" xfId="0" applyNumberFormat="1" applyBorder="1" applyAlignment="1">
      <alignment horizontal="right" vertical="center" indent="1"/>
    </xf>
    <xf numFmtId="167" fontId="0" fillId="0" borderId="20" xfId="0" applyNumberFormat="1" applyBorder="1" applyAlignment="1">
      <alignment horizontal="right" vertical="center" indent="1"/>
    </xf>
    <xf numFmtId="167" fontId="0" fillId="0" borderId="31" xfId="0" applyNumberFormat="1" applyBorder="1" applyAlignment="1">
      <alignment horizontal="right" vertical="center" indent="1"/>
    </xf>
    <xf numFmtId="167" fontId="0" fillId="0" borderId="21" xfId="0" applyNumberFormat="1" applyBorder="1" applyAlignment="1">
      <alignment horizontal="right" vertical="center" indent="1"/>
    </xf>
    <xf numFmtId="167" fontId="0" fillId="0" borderId="32" xfId="0" applyNumberFormat="1" applyBorder="1" applyAlignment="1">
      <alignment horizontal="right" vertical="center" indent="1"/>
    </xf>
    <xf numFmtId="167" fontId="0" fillId="0" borderId="22" xfId="0" applyNumberFormat="1" applyBorder="1" applyAlignment="1">
      <alignment horizontal="right" vertical="center" indent="1"/>
    </xf>
    <xf numFmtId="0" fontId="3" fillId="6" borderId="33" xfId="0" applyFont="1" applyFill="1" applyBorder="1" applyAlignment="1">
      <alignment horizontal="center" vertical="center"/>
    </xf>
    <xf numFmtId="167" fontId="0" fillId="0" borderId="34" xfId="0" applyNumberFormat="1" applyBorder="1" applyAlignment="1">
      <alignment horizontal="right" vertical="center" indent="1"/>
    </xf>
    <xf numFmtId="167" fontId="0" fillId="0" borderId="35" xfId="0" applyNumberFormat="1" applyBorder="1" applyAlignment="1">
      <alignment horizontal="right" vertical="center" indent="1"/>
    </xf>
    <xf numFmtId="167" fontId="0" fillId="0" borderId="36" xfId="0" applyNumberFormat="1" applyBorder="1" applyAlignment="1">
      <alignment horizontal="right" vertical="center" indent="1"/>
    </xf>
    <xf numFmtId="0" fontId="1" fillId="6" borderId="28" xfId="0" applyFont="1" applyFill="1" applyBorder="1" applyAlignment="1">
      <alignment vertical="center"/>
    </xf>
    <xf numFmtId="0" fontId="1" fillId="4" borderId="6" xfId="0" applyFont="1" applyFill="1" applyBorder="1" applyAlignment="1">
      <alignment horizontal="left" vertical="center" indent="2"/>
    </xf>
    <xf numFmtId="0" fontId="1" fillId="4" borderId="9" xfId="0" applyFont="1" applyFill="1" applyBorder="1" applyAlignment="1">
      <alignment horizontal="left" vertical="center" indent="2"/>
    </xf>
    <xf numFmtId="0" fontId="1" fillId="4" borderId="13" xfId="0" applyFont="1" applyFill="1" applyBorder="1" applyAlignment="1">
      <alignment horizontal="left" vertical="center" indent="2"/>
    </xf>
    <xf numFmtId="0" fontId="4" fillId="3" borderId="37" xfId="0" applyFont="1" applyFill="1" applyBorder="1" applyAlignment="1">
      <alignment vertical="center"/>
    </xf>
    <xf numFmtId="0" fontId="10" fillId="5" borderId="0" xfId="0" applyFont="1" applyFill="1" applyAlignment="1">
      <alignment vertical="center"/>
    </xf>
    <xf numFmtId="166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6" fontId="5" fillId="5" borderId="20" xfId="0" applyNumberFormat="1" applyFont="1" applyFill="1" applyBorder="1" applyAlignment="1">
      <alignment horizontal="right" vertical="center" wrapText="1" indent="1"/>
    </xf>
    <xf numFmtId="166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6" fontId="5" fillId="5" borderId="21" xfId="0" applyNumberFormat="1" applyFont="1" applyFill="1" applyBorder="1" applyAlignment="1">
      <alignment horizontal="right" vertical="center" wrapText="1" indent="1"/>
    </xf>
    <xf numFmtId="166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6" fontId="5" fillId="5" borderId="22" xfId="0" applyNumberFormat="1" applyFont="1" applyFill="1" applyBorder="1" applyAlignment="1">
      <alignment horizontal="right" vertical="center" wrapText="1" indent="1"/>
    </xf>
    <xf numFmtId="0" fontId="11" fillId="3" borderId="26" xfId="0" applyFont="1" applyFill="1" applyBorder="1" applyAlignment="1">
      <alignment horizontal="center" vertical="center" wrapText="1"/>
    </xf>
    <xf numFmtId="166" fontId="13" fillId="0" borderId="20" xfId="0" applyNumberFormat="1" applyFont="1" applyBorder="1" applyAlignment="1" applyProtection="1">
      <alignment horizontal="right" vertical="center" wrapText="1" indent="1"/>
      <protection locked="0"/>
    </xf>
    <xf numFmtId="166" fontId="13" fillId="0" borderId="21" xfId="0" applyNumberFormat="1" applyFont="1" applyBorder="1" applyAlignment="1" applyProtection="1">
      <alignment horizontal="right" vertical="center" wrapText="1" indent="1"/>
      <protection locked="0"/>
    </xf>
    <xf numFmtId="166" fontId="13" fillId="0" borderId="22" xfId="0" applyNumberFormat="1" applyFont="1" applyBorder="1" applyAlignment="1" applyProtection="1">
      <alignment horizontal="right" vertical="center" wrapText="1" indent="1"/>
      <protection locked="0"/>
    </xf>
    <xf numFmtId="0" fontId="10" fillId="0" borderId="0" xfId="0" applyFont="1" applyAlignment="1">
      <alignment vertical="center"/>
    </xf>
    <xf numFmtId="167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7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7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8" fontId="7" fillId="5" borderId="8" xfId="0" applyNumberFormat="1" applyFont="1" applyFill="1" applyBorder="1" applyAlignment="1" applyProtection="1">
      <alignment horizontal="right" vertical="center" wrapText="1" indent="1"/>
      <protection locked="0"/>
    </xf>
    <xf numFmtId="168" fontId="7" fillId="5" borderId="11" xfId="0" applyNumberFormat="1" applyFont="1" applyFill="1" applyBorder="1" applyAlignment="1" applyProtection="1">
      <alignment horizontal="right" vertical="center" wrapText="1" indent="1"/>
      <protection locked="0"/>
    </xf>
    <xf numFmtId="168" fontId="7" fillId="5" borderId="15" xfId="0" applyNumberFormat="1" applyFont="1" applyFill="1" applyBorder="1" applyAlignment="1" applyProtection="1">
      <alignment horizontal="right" vertical="center" wrapText="1" indent="1"/>
      <protection locked="0"/>
    </xf>
    <xf numFmtId="168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8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8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8" fontId="5" fillId="5" borderId="20" xfId="0" applyNumberFormat="1" applyFont="1" applyFill="1" applyBorder="1" applyAlignment="1">
      <alignment horizontal="right" vertical="center" wrapText="1" indent="1"/>
    </xf>
    <xf numFmtId="168" fontId="5" fillId="5" borderId="21" xfId="0" applyNumberFormat="1" applyFont="1" applyFill="1" applyBorder="1" applyAlignment="1">
      <alignment horizontal="right" vertical="center" wrapText="1" indent="1"/>
    </xf>
    <xf numFmtId="168" fontId="5" fillId="5" borderId="22" xfId="0" applyNumberFormat="1" applyFont="1" applyFill="1" applyBorder="1" applyAlignment="1">
      <alignment horizontal="right" vertical="center" wrapText="1" indent="1"/>
    </xf>
    <xf numFmtId="0" fontId="4" fillId="3" borderId="38" xfId="0" applyFont="1" applyFill="1" applyBorder="1" applyAlignment="1">
      <alignment horizontal="center" vertical="center" wrapText="1"/>
    </xf>
    <xf numFmtId="0" fontId="3" fillId="5" borderId="39" xfId="0" applyFont="1" applyFill="1" applyBorder="1" applyAlignment="1">
      <alignment horizontal="center" vertical="center" wrapText="1"/>
    </xf>
    <xf numFmtId="0" fontId="3" fillId="5" borderId="40" xfId="0" applyFont="1" applyFill="1" applyBorder="1" applyAlignment="1">
      <alignment horizontal="center" vertical="center" wrapText="1"/>
    </xf>
    <xf numFmtId="169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9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9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8" fontId="5" fillId="0" borderId="20" xfId="0" applyNumberFormat="1" applyFont="1" applyBorder="1" applyAlignment="1">
      <alignment horizontal="right" vertical="center" wrapText="1" indent="1"/>
    </xf>
    <xf numFmtId="168" fontId="5" fillId="0" borderId="21" xfId="0" applyNumberFormat="1" applyFont="1" applyBorder="1" applyAlignment="1">
      <alignment horizontal="right" vertical="center" wrapText="1" indent="1"/>
    </xf>
    <xf numFmtId="168" fontId="5" fillId="0" borderId="22" xfId="0" applyNumberFormat="1" applyFont="1" applyBorder="1" applyAlignment="1">
      <alignment horizontal="right" vertical="center" wrapText="1" indent="1"/>
    </xf>
    <xf numFmtId="0" fontId="0" fillId="0" borderId="0" xfId="0" applyAlignment="1">
      <alignment vertical="top" wrapText="1"/>
    </xf>
    <xf numFmtId="167" fontId="4" fillId="0" borderId="0" xfId="0" applyNumberFormat="1" applyFont="1" applyAlignment="1">
      <alignment vertical="center"/>
    </xf>
    <xf numFmtId="168" fontId="5" fillId="5" borderId="41" xfId="0" applyNumberFormat="1" applyFont="1" applyFill="1" applyBorder="1" applyAlignment="1">
      <alignment horizontal="right" vertical="center" wrapText="1" indent="1"/>
    </xf>
    <xf numFmtId="168" fontId="5" fillId="0" borderId="42" xfId="0" applyNumberFormat="1" applyFont="1" applyBorder="1" applyAlignment="1">
      <alignment horizontal="right" vertical="center" wrapText="1" indent="1"/>
    </xf>
    <xf numFmtId="168" fontId="5" fillId="0" borderId="43" xfId="0" applyNumberFormat="1" applyFont="1" applyBorder="1" applyAlignment="1">
      <alignment horizontal="right" vertical="center" wrapText="1" indent="1"/>
    </xf>
    <xf numFmtId="168" fontId="5" fillId="0" borderId="41" xfId="0" applyNumberFormat="1" applyFont="1" applyBorder="1" applyAlignment="1">
      <alignment horizontal="right" vertical="center" wrapText="1" indent="1"/>
    </xf>
    <xf numFmtId="164" fontId="16" fillId="7" borderId="28" xfId="0" applyNumberFormat="1" applyFont="1" applyFill="1" applyBorder="1" applyAlignment="1">
      <alignment horizontal="center" vertical="center"/>
    </xf>
    <xf numFmtId="170" fontId="6" fillId="0" borderId="44" xfId="0" applyNumberFormat="1" applyFont="1" applyBorder="1" applyAlignment="1" applyProtection="1">
      <alignment horizontal="right" vertical="center" wrapText="1" indent="1"/>
      <protection locked="0"/>
    </xf>
    <xf numFmtId="170" fontId="6" fillId="0" borderId="45" xfId="0" applyNumberFormat="1" applyFont="1" applyBorder="1" applyAlignment="1" applyProtection="1">
      <alignment horizontal="right" vertical="center" wrapText="1" indent="1"/>
      <protection locked="0"/>
    </xf>
    <xf numFmtId="170" fontId="6" fillId="0" borderId="46" xfId="0" applyNumberFormat="1" applyFont="1" applyBorder="1" applyAlignment="1" applyProtection="1">
      <alignment horizontal="right" vertical="center" wrapText="1" indent="1"/>
      <protection locked="0"/>
    </xf>
    <xf numFmtId="0" fontId="17" fillId="8" borderId="27" xfId="0" applyFont="1" applyFill="1" applyBorder="1" applyAlignment="1">
      <alignment horizontal="center" vertical="center" wrapText="1"/>
    </xf>
    <xf numFmtId="0" fontId="17" fillId="9" borderId="27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4" fontId="0" fillId="0" borderId="27" xfId="0" applyNumberFormat="1" applyBorder="1" applyAlignment="1">
      <alignment vertical="center"/>
    </xf>
    <xf numFmtId="0" fontId="18" fillId="9" borderId="27" xfId="0" applyFont="1" applyFill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2" fontId="20" fillId="0" borderId="27" xfId="0" applyNumberFormat="1" applyFont="1" applyBorder="1" applyAlignment="1">
      <alignment horizontal="right" vertical="center"/>
    </xf>
    <xf numFmtId="2" fontId="20" fillId="0" borderId="27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17" fillId="8" borderId="27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19</xdr:col>
      <xdr:colOff>503700</xdr:colOff>
      <xdr:row>3</xdr:row>
      <xdr:rowOff>67390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6C54BE7-E3D5-C2B4-E1BC-EAE7B7272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62950" y="485775"/>
          <a:ext cx="9000000" cy="4579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4"/>
  <sheetViews>
    <sheetView showGridLines="0" zoomScaleNormal="100" workbookViewId="0">
      <selection activeCell="M25" sqref="M25"/>
    </sheetView>
  </sheetViews>
  <sheetFormatPr baseColWidth="10" defaultRowHeight="15" x14ac:dyDescent="0.25"/>
  <cols>
    <col min="1" max="1" width="19.7109375" customWidth="1"/>
    <col min="2" max="2" width="14.85546875" customWidth="1"/>
    <col min="3" max="3" width="12.7109375" customWidth="1"/>
    <col min="4" max="4" width="18.42578125" customWidth="1"/>
    <col min="5" max="6" width="14.5703125" customWidth="1"/>
    <col min="7" max="7" width="16.28515625" customWidth="1"/>
    <col min="8" max="8" width="11.42578125" customWidth="1"/>
  </cols>
  <sheetData>
    <row r="1" spans="1:22" s="3" customFormat="1" ht="26.25" customHeight="1" x14ac:dyDescent="0.25">
      <c r="A1" s="1" t="s">
        <v>12</v>
      </c>
      <c r="B1" s="2"/>
      <c r="C1" s="1"/>
      <c r="D1" s="1"/>
      <c r="E1" s="22"/>
      <c r="F1" s="22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2" s="3" customFormat="1" ht="24.75" customHeight="1" thickBot="1" x14ac:dyDescent="0.3">
      <c r="A2" s="4"/>
      <c r="D2" s="111" t="s">
        <v>19</v>
      </c>
      <c r="E2" s="111"/>
      <c r="F2" s="111"/>
      <c r="G2" s="111"/>
      <c r="I2"/>
      <c r="J2"/>
      <c r="K2"/>
      <c r="L2"/>
      <c r="M2"/>
      <c r="N2"/>
      <c r="O2"/>
      <c r="P2"/>
      <c r="Q2"/>
      <c r="R2"/>
      <c r="S2"/>
      <c r="T2"/>
      <c r="U2"/>
      <c r="V2"/>
    </row>
    <row r="3" spans="1:22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17</v>
      </c>
      <c r="E3" s="117"/>
      <c r="F3" s="32"/>
      <c r="G3" s="33"/>
      <c r="I3"/>
      <c r="J3"/>
      <c r="K3"/>
      <c r="L3"/>
      <c r="M3"/>
      <c r="N3"/>
      <c r="O3"/>
      <c r="P3"/>
      <c r="Q3"/>
      <c r="R3"/>
      <c r="S3"/>
      <c r="T3"/>
      <c r="U3"/>
      <c r="V3"/>
    </row>
    <row r="4" spans="1:22" s="3" customFormat="1" ht="42.75" customHeight="1" thickBot="1" x14ac:dyDescent="0.3">
      <c r="A4" s="113"/>
      <c r="B4" s="115"/>
      <c r="C4" s="115"/>
      <c r="D4" s="23" t="s">
        <v>14</v>
      </c>
      <c r="E4" s="5" t="s">
        <v>13</v>
      </c>
      <c r="F4" s="60" t="s">
        <v>30</v>
      </c>
      <c r="G4" s="35" t="s">
        <v>15</v>
      </c>
      <c r="I4"/>
      <c r="J4"/>
      <c r="K4"/>
      <c r="L4"/>
      <c r="M4"/>
      <c r="N4"/>
      <c r="O4"/>
      <c r="P4"/>
      <c r="Q4"/>
      <c r="R4"/>
      <c r="S4"/>
      <c r="T4"/>
      <c r="U4"/>
      <c r="V4"/>
    </row>
    <row r="5" spans="1:22" s="3" customFormat="1" x14ac:dyDescent="0.25">
      <c r="A5" s="104" t="s">
        <v>2</v>
      </c>
      <c r="B5" s="6" t="s">
        <v>3</v>
      </c>
      <c r="C5" s="7">
        <v>1</v>
      </c>
      <c r="D5" s="24">
        <v>10.319800000000001</v>
      </c>
      <c r="E5" s="19">
        <v>1.1933050000000001</v>
      </c>
      <c r="F5" s="61">
        <v>0.18</v>
      </c>
      <c r="G5" s="25">
        <f t="shared" ref="G5:G25" si="0">E5*F5</f>
        <v>0.21479490000000001</v>
      </c>
      <c r="H5" s="8"/>
      <c r="I5"/>
      <c r="J5"/>
      <c r="K5"/>
      <c r="L5"/>
      <c r="M5"/>
      <c r="N5"/>
      <c r="O5"/>
      <c r="P5"/>
      <c r="Q5"/>
      <c r="R5"/>
      <c r="S5"/>
      <c r="T5"/>
      <c r="U5"/>
      <c r="V5"/>
    </row>
    <row r="6" spans="1:22" s="3" customFormat="1" ht="15" customHeight="1" x14ac:dyDescent="0.25">
      <c r="A6" s="105"/>
      <c r="B6" s="9" t="s">
        <v>4</v>
      </c>
      <c r="C6" s="10">
        <v>2</v>
      </c>
      <c r="D6" s="26">
        <v>5.7706999999999997</v>
      </c>
      <c r="E6" s="20">
        <v>1.188836</v>
      </c>
      <c r="F6" s="62">
        <v>0.18</v>
      </c>
      <c r="G6" s="27">
        <f t="shared" si="0"/>
        <v>0.21399047999999998</v>
      </c>
      <c r="H6" s="8"/>
      <c r="I6"/>
      <c r="J6"/>
      <c r="K6"/>
      <c r="L6"/>
      <c r="M6"/>
      <c r="N6"/>
      <c r="O6"/>
      <c r="P6"/>
      <c r="Q6"/>
      <c r="R6"/>
      <c r="S6"/>
      <c r="T6"/>
      <c r="U6"/>
      <c r="V6"/>
    </row>
    <row r="7" spans="1:22" s="3" customFormat="1" ht="15.75" customHeight="1" thickBot="1" x14ac:dyDescent="0.3">
      <c r="A7" s="107"/>
      <c r="B7" s="11" t="s">
        <v>5</v>
      </c>
      <c r="C7" s="12">
        <v>3</v>
      </c>
      <c r="D7" s="28">
        <v>3.9155000000000002</v>
      </c>
      <c r="E7" s="21">
        <v>1.2032970000000001</v>
      </c>
      <c r="F7" s="63">
        <v>0.18</v>
      </c>
      <c r="G7" s="29">
        <f t="shared" si="0"/>
        <v>0.21659346000000002</v>
      </c>
      <c r="H7" s="8"/>
      <c r="I7"/>
      <c r="J7"/>
      <c r="K7"/>
      <c r="L7"/>
      <c r="M7"/>
      <c r="N7"/>
      <c r="O7"/>
      <c r="P7"/>
      <c r="Q7"/>
      <c r="R7"/>
      <c r="S7"/>
      <c r="T7"/>
      <c r="U7"/>
      <c r="V7"/>
    </row>
    <row r="8" spans="1:22" s="3" customFormat="1" ht="15" customHeight="1" x14ac:dyDescent="0.25">
      <c r="A8" s="108" t="s">
        <v>6</v>
      </c>
      <c r="B8" s="13" t="s">
        <v>3</v>
      </c>
      <c r="C8" s="7">
        <v>4</v>
      </c>
      <c r="D8" s="24">
        <v>7.2050999999999998</v>
      </c>
      <c r="E8" s="19">
        <v>1.189559</v>
      </c>
      <c r="F8" s="61">
        <v>0.18</v>
      </c>
      <c r="G8" s="25">
        <f t="shared" si="0"/>
        <v>0.21412062000000001</v>
      </c>
      <c r="H8" s="8"/>
      <c r="I8"/>
      <c r="J8"/>
      <c r="K8"/>
      <c r="L8"/>
      <c r="M8"/>
      <c r="N8"/>
      <c r="O8"/>
      <c r="P8"/>
      <c r="Q8"/>
      <c r="R8"/>
      <c r="S8"/>
      <c r="T8"/>
      <c r="U8"/>
      <c r="V8"/>
    </row>
    <row r="9" spans="1:22" s="3" customFormat="1" ht="15" customHeight="1" x14ac:dyDescent="0.25">
      <c r="A9" s="109"/>
      <c r="B9" s="14" t="s">
        <v>4</v>
      </c>
      <c r="C9" s="10">
        <v>5</v>
      </c>
      <c r="D9" s="26">
        <v>6.1772999999999998</v>
      </c>
      <c r="E9" s="20">
        <v>1.199981</v>
      </c>
      <c r="F9" s="62">
        <v>0.18</v>
      </c>
      <c r="G9" s="27">
        <f t="shared" si="0"/>
        <v>0.21599657999999999</v>
      </c>
      <c r="H9" s="8"/>
      <c r="I9"/>
      <c r="J9"/>
      <c r="K9"/>
      <c r="L9"/>
      <c r="M9"/>
      <c r="N9"/>
      <c r="O9"/>
      <c r="P9"/>
      <c r="Q9"/>
      <c r="R9"/>
      <c r="S9"/>
      <c r="T9"/>
      <c r="U9"/>
      <c r="V9"/>
    </row>
    <row r="10" spans="1:22" s="3" customFormat="1" ht="15" customHeight="1" x14ac:dyDescent="0.25">
      <c r="A10" s="109"/>
      <c r="B10" s="14" t="s">
        <v>5</v>
      </c>
      <c r="C10" s="10">
        <v>6</v>
      </c>
      <c r="D10" s="26">
        <v>4.4374000000000002</v>
      </c>
      <c r="E10" s="20">
        <v>1.1735120000000001</v>
      </c>
      <c r="F10" s="62">
        <v>0.18</v>
      </c>
      <c r="G10" s="27">
        <f t="shared" si="0"/>
        <v>0.21123216</v>
      </c>
      <c r="H10" s="8"/>
      <c r="I10"/>
      <c r="J10"/>
      <c r="K10"/>
      <c r="L10"/>
      <c r="M10"/>
      <c r="N10"/>
      <c r="O10"/>
      <c r="P10"/>
      <c r="Q10"/>
      <c r="R10"/>
      <c r="S10"/>
      <c r="T10"/>
      <c r="U10"/>
      <c r="V10"/>
    </row>
    <row r="11" spans="1:22" s="3" customFormat="1" ht="15" customHeight="1" x14ac:dyDescent="0.25">
      <c r="A11" s="109"/>
      <c r="B11" s="14" t="s">
        <v>7</v>
      </c>
      <c r="C11" s="10">
        <v>7</v>
      </c>
      <c r="D11" s="26">
        <v>3.7109000000000001</v>
      </c>
      <c r="E11" s="20">
        <v>1.1692739999999999</v>
      </c>
      <c r="F11" s="62">
        <v>0.18</v>
      </c>
      <c r="G11" s="27">
        <f t="shared" si="0"/>
        <v>0.21046931999999999</v>
      </c>
      <c r="H11" s="8"/>
      <c r="I11"/>
      <c r="J11"/>
      <c r="K11"/>
      <c r="L11"/>
      <c r="M11"/>
      <c r="N11"/>
      <c r="O11"/>
      <c r="P11"/>
      <c r="Q11"/>
      <c r="R11"/>
      <c r="S11"/>
      <c r="T11"/>
      <c r="U11"/>
      <c r="V11"/>
    </row>
    <row r="12" spans="1:22" s="3" customFormat="1" ht="15" customHeight="1" x14ac:dyDescent="0.25">
      <c r="A12" s="109"/>
      <c r="B12" s="14" t="s">
        <v>8</v>
      </c>
      <c r="C12" s="10">
        <v>8</v>
      </c>
      <c r="D12" s="26">
        <v>3.1269999999999998</v>
      </c>
      <c r="E12" s="20">
        <v>1.160938</v>
      </c>
      <c r="F12" s="62">
        <v>0.18</v>
      </c>
      <c r="G12" s="27">
        <f t="shared" si="0"/>
        <v>0.20896883999999999</v>
      </c>
      <c r="H12" s="8"/>
      <c r="I12"/>
      <c r="J12"/>
      <c r="K12"/>
      <c r="L12"/>
      <c r="M12"/>
      <c r="N12"/>
      <c r="O12"/>
      <c r="P12"/>
      <c r="Q12"/>
      <c r="R12"/>
      <c r="S12"/>
      <c r="T12"/>
      <c r="U12"/>
      <c r="V12"/>
    </row>
    <row r="13" spans="1:22" s="3" customFormat="1" ht="15.75" customHeight="1" thickBot="1" x14ac:dyDescent="0.3">
      <c r="A13" s="110"/>
      <c r="B13" s="15" t="s">
        <v>9</v>
      </c>
      <c r="C13" s="12">
        <v>9</v>
      </c>
      <c r="D13" s="28">
        <v>3.6486000000000001</v>
      </c>
      <c r="E13" s="21">
        <v>1.2055089999999999</v>
      </c>
      <c r="F13" s="63">
        <v>0.18</v>
      </c>
      <c r="G13" s="29">
        <f t="shared" si="0"/>
        <v>0.21699161999999997</v>
      </c>
      <c r="H13" s="8"/>
      <c r="I13"/>
      <c r="J13"/>
      <c r="K13"/>
      <c r="L13"/>
      <c r="M13"/>
      <c r="N13"/>
      <c r="O13"/>
      <c r="P13"/>
      <c r="Q13"/>
      <c r="R13"/>
      <c r="S13"/>
      <c r="T13"/>
      <c r="U13"/>
      <c r="V13"/>
    </row>
    <row r="14" spans="1:22" s="3" customFormat="1" x14ac:dyDescent="0.25">
      <c r="A14" s="104" t="s">
        <v>10</v>
      </c>
      <c r="B14" s="6" t="s">
        <v>3</v>
      </c>
      <c r="C14" s="7">
        <v>10</v>
      </c>
      <c r="D14" s="24">
        <v>5.2142999999999997</v>
      </c>
      <c r="E14" s="19">
        <v>1.078481</v>
      </c>
      <c r="F14" s="61">
        <v>0.18</v>
      </c>
      <c r="G14" s="25">
        <f t="shared" si="0"/>
        <v>0.19412657999999999</v>
      </c>
      <c r="H14" s="8"/>
      <c r="I14"/>
      <c r="J14"/>
      <c r="K14"/>
      <c r="L14"/>
      <c r="M14"/>
      <c r="N14"/>
      <c r="O14"/>
      <c r="P14"/>
      <c r="Q14"/>
      <c r="R14"/>
      <c r="S14"/>
      <c r="T14"/>
      <c r="U14"/>
      <c r="V14"/>
    </row>
    <row r="15" spans="1:22" s="3" customFormat="1" ht="15" customHeight="1" x14ac:dyDescent="0.25">
      <c r="A15" s="105"/>
      <c r="B15" s="9" t="s">
        <v>4</v>
      </c>
      <c r="C15" s="10">
        <v>11</v>
      </c>
      <c r="D15" s="26">
        <v>4.5285000000000002</v>
      </c>
      <c r="E15" s="20">
        <v>1.0827659999999999</v>
      </c>
      <c r="F15" s="62">
        <v>0.18</v>
      </c>
      <c r="G15" s="27">
        <f t="shared" si="0"/>
        <v>0.19489787999999997</v>
      </c>
      <c r="H15" s="8"/>
      <c r="I15"/>
      <c r="J15"/>
      <c r="K15"/>
      <c r="L15"/>
      <c r="M15"/>
      <c r="N15"/>
      <c r="O15"/>
      <c r="P15"/>
      <c r="Q15"/>
      <c r="R15"/>
      <c r="S15"/>
      <c r="T15"/>
      <c r="U15"/>
      <c r="V15"/>
    </row>
    <row r="16" spans="1:22" s="3" customFormat="1" ht="15" customHeight="1" x14ac:dyDescent="0.25">
      <c r="A16" s="106"/>
      <c r="B16" s="16" t="s">
        <v>5</v>
      </c>
      <c r="C16" s="17">
        <v>12</v>
      </c>
      <c r="D16" s="26">
        <v>3.2789999999999999</v>
      </c>
      <c r="E16" s="20">
        <v>1.076856</v>
      </c>
      <c r="F16" s="62">
        <v>0.18</v>
      </c>
      <c r="G16" s="27">
        <f t="shared" si="0"/>
        <v>0.19383407999999999</v>
      </c>
      <c r="H16" s="8"/>
      <c r="I16"/>
      <c r="J16"/>
      <c r="K16"/>
      <c r="L16"/>
      <c r="M16"/>
      <c r="N16"/>
      <c r="O16"/>
      <c r="P16"/>
      <c r="Q16"/>
      <c r="R16"/>
      <c r="S16"/>
      <c r="T16"/>
      <c r="U16"/>
      <c r="V16"/>
    </row>
    <row r="17" spans="1:22" s="3" customFormat="1" ht="15" customHeight="1" x14ac:dyDescent="0.25">
      <c r="A17" s="106"/>
      <c r="B17" s="16" t="s">
        <v>7</v>
      </c>
      <c r="C17" s="17">
        <v>13</v>
      </c>
      <c r="D17" s="26">
        <v>2.8090000000000002</v>
      </c>
      <c r="E17" s="20">
        <v>1.070473</v>
      </c>
      <c r="F17" s="62">
        <v>0.18</v>
      </c>
      <c r="G17" s="27">
        <f t="shared" si="0"/>
        <v>0.19268514</v>
      </c>
      <c r="H17" s="8"/>
      <c r="I17"/>
      <c r="J17"/>
      <c r="K17"/>
      <c r="L17"/>
      <c r="M17"/>
      <c r="N17"/>
      <c r="O17"/>
      <c r="P17"/>
      <c r="Q17"/>
      <c r="R17"/>
      <c r="S17"/>
      <c r="T17"/>
      <c r="U17"/>
      <c r="V17"/>
    </row>
    <row r="18" spans="1:22" s="3" customFormat="1" ht="15" customHeight="1" x14ac:dyDescent="0.25">
      <c r="A18" s="106"/>
      <c r="B18" s="16" t="s">
        <v>8</v>
      </c>
      <c r="C18" s="17">
        <v>14</v>
      </c>
      <c r="D18" s="26">
        <v>2.3250999999999999</v>
      </c>
      <c r="E18" s="20">
        <v>1.0510619999999999</v>
      </c>
      <c r="F18" s="62">
        <v>0.18</v>
      </c>
      <c r="G18" s="27">
        <f t="shared" si="0"/>
        <v>0.18919115999999997</v>
      </c>
      <c r="H18" s="8"/>
      <c r="I18"/>
      <c r="J18"/>
      <c r="K18"/>
      <c r="L18"/>
      <c r="M18"/>
      <c r="N18"/>
      <c r="O18"/>
      <c r="P18"/>
      <c r="Q18"/>
      <c r="R18"/>
      <c r="S18"/>
      <c r="T18"/>
      <c r="U18"/>
      <c r="V18"/>
    </row>
    <row r="19" spans="1:22" s="3" customFormat="1" ht="15.75" customHeight="1" thickBot="1" x14ac:dyDescent="0.3">
      <c r="A19" s="107"/>
      <c r="B19" s="11" t="s">
        <v>9</v>
      </c>
      <c r="C19" s="12">
        <v>15</v>
      </c>
      <c r="D19" s="28">
        <v>2.8717999999999999</v>
      </c>
      <c r="E19" s="21">
        <v>1.0917509999999999</v>
      </c>
      <c r="F19" s="63">
        <v>0.18</v>
      </c>
      <c r="G19" s="29">
        <f t="shared" si="0"/>
        <v>0.19651517999999998</v>
      </c>
      <c r="H19" s="8"/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spans="1:22" s="3" customFormat="1" ht="15" customHeight="1" x14ac:dyDescent="0.25">
      <c r="A20" s="108" t="s">
        <v>11</v>
      </c>
      <c r="B20" s="13" t="s">
        <v>3</v>
      </c>
      <c r="C20" s="7">
        <v>16</v>
      </c>
      <c r="D20" s="24">
        <v>3.7191999999999998</v>
      </c>
      <c r="E20" s="19">
        <v>1.0589500000000001</v>
      </c>
      <c r="F20" s="61">
        <v>0.18</v>
      </c>
      <c r="G20" s="25">
        <f t="shared" si="0"/>
        <v>0.190611</v>
      </c>
      <c r="H20" s="8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spans="1:22" s="3" customFormat="1" ht="15" customHeight="1" x14ac:dyDescent="0.25">
      <c r="A21" s="109"/>
      <c r="B21" s="14" t="s">
        <v>4</v>
      </c>
      <c r="C21" s="10">
        <v>17</v>
      </c>
      <c r="D21" s="26">
        <v>3.3780000000000001</v>
      </c>
      <c r="E21" s="20">
        <v>1.0656270000000001</v>
      </c>
      <c r="F21" s="62">
        <v>0.18</v>
      </c>
      <c r="G21" s="27">
        <f t="shared" si="0"/>
        <v>0.19181286</v>
      </c>
      <c r="H21" s="8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1:22" s="3" customFormat="1" ht="15" customHeight="1" x14ac:dyDescent="0.25">
      <c r="A22" s="109"/>
      <c r="B22" s="14" t="s">
        <v>5</v>
      </c>
      <c r="C22" s="10">
        <v>18</v>
      </c>
      <c r="D22" s="26">
        <v>2.6871999999999998</v>
      </c>
      <c r="E22" s="20">
        <v>1.0624739999999999</v>
      </c>
      <c r="F22" s="62">
        <v>0.18</v>
      </c>
      <c r="G22" s="27">
        <f t="shared" si="0"/>
        <v>0.19124531999999997</v>
      </c>
      <c r="H22" s="8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1:22" s="3" customFormat="1" ht="15" customHeight="1" x14ac:dyDescent="0.25">
      <c r="A23" s="109"/>
      <c r="B23" s="14" t="s">
        <v>7</v>
      </c>
      <c r="C23" s="10">
        <v>19</v>
      </c>
      <c r="D23" s="26">
        <v>2.4096000000000002</v>
      </c>
      <c r="E23" s="20">
        <v>1.0584910000000001</v>
      </c>
      <c r="F23" s="62">
        <v>0.18</v>
      </c>
      <c r="G23" s="27">
        <f t="shared" si="0"/>
        <v>0.19052838</v>
      </c>
      <c r="H23" s="8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spans="1:22" s="3" customFormat="1" ht="15" customHeight="1" x14ac:dyDescent="0.25">
      <c r="A24" s="109"/>
      <c r="B24" s="14" t="s">
        <v>8</v>
      </c>
      <c r="C24" s="10">
        <v>20</v>
      </c>
      <c r="D24" s="26">
        <v>2.1638999999999999</v>
      </c>
      <c r="E24" s="20">
        <v>1.0405359999999999</v>
      </c>
      <c r="F24" s="62">
        <v>0.18</v>
      </c>
      <c r="G24" s="27">
        <f t="shared" si="0"/>
        <v>0.18729647999999999</v>
      </c>
      <c r="H24" s="8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spans="1:22" s="3" customFormat="1" ht="15.75" customHeight="1" thickBot="1" x14ac:dyDescent="0.3">
      <c r="A25" s="110"/>
      <c r="B25" s="15" t="s">
        <v>9</v>
      </c>
      <c r="C25" s="12">
        <v>21</v>
      </c>
      <c r="D25" s="28">
        <v>2.7155</v>
      </c>
      <c r="E25" s="21">
        <v>1.067844</v>
      </c>
      <c r="F25" s="63">
        <v>0.18</v>
      </c>
      <c r="G25" s="29">
        <f t="shared" si="0"/>
        <v>0.19221192000000001</v>
      </c>
      <c r="H25" s="8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spans="1:22" s="3" customFormat="1" ht="6.75" customHeight="1" x14ac:dyDescent="0.25">
      <c r="B26" s="18"/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spans="1:22" s="3" customFormat="1" ht="21" customHeight="1" x14ac:dyDescent="0.25">
      <c r="A27" s="31"/>
      <c r="B27" s="31" t="s">
        <v>18</v>
      </c>
      <c r="C27" s="31"/>
      <c r="D27" s="31"/>
      <c r="H27"/>
      <c r="I27"/>
      <c r="J27"/>
      <c r="K27"/>
      <c r="L27"/>
      <c r="M27"/>
      <c r="N27"/>
      <c r="O27"/>
      <c r="P27"/>
      <c r="Q27"/>
      <c r="R27"/>
      <c r="S27"/>
    </row>
    <row r="28" spans="1:22" s="3" customFormat="1" ht="21" customHeight="1" x14ac:dyDescent="0.25">
      <c r="H28"/>
      <c r="I28"/>
      <c r="J28"/>
      <c r="K28"/>
      <c r="L28"/>
      <c r="M28"/>
      <c r="N28"/>
      <c r="O28"/>
      <c r="P28"/>
      <c r="Q28"/>
      <c r="R28"/>
      <c r="S28"/>
    </row>
    <row r="29" spans="1:22" s="3" customFormat="1" ht="21" customHeight="1" thickBot="1" x14ac:dyDescent="0.3">
      <c r="A29" s="4" t="s">
        <v>28</v>
      </c>
      <c r="B29" s="4"/>
      <c r="C29" s="4"/>
      <c r="D29" s="4"/>
      <c r="E29" s="4"/>
      <c r="F29" s="4"/>
      <c r="G29" s="4"/>
      <c r="H29"/>
      <c r="I29"/>
      <c r="J29"/>
      <c r="K29"/>
      <c r="L29"/>
      <c r="M29"/>
      <c r="N29"/>
      <c r="O29"/>
      <c r="P29"/>
      <c r="Q29"/>
      <c r="R29"/>
      <c r="S29"/>
      <c r="T29"/>
    </row>
    <row r="30" spans="1:22" s="3" customFormat="1" ht="30.75" customHeight="1" thickBot="1" x14ac:dyDescent="0.3">
      <c r="A30" s="48" t="s">
        <v>20</v>
      </c>
      <c r="B30" s="44" t="s">
        <v>21</v>
      </c>
      <c r="C30" s="36" t="s">
        <v>22</v>
      </c>
      <c r="D30" s="36" t="s">
        <v>23</v>
      </c>
      <c r="E30" s="36" t="s">
        <v>24</v>
      </c>
      <c r="F30" s="36" t="s">
        <v>25</v>
      </c>
      <c r="G30" s="37" t="s">
        <v>26</v>
      </c>
      <c r="H30"/>
      <c r="I30"/>
      <c r="J30"/>
      <c r="K30"/>
      <c r="L30"/>
      <c r="M30"/>
      <c r="N30"/>
      <c r="O30"/>
      <c r="P30"/>
      <c r="Q30"/>
      <c r="R30"/>
    </row>
    <row r="31" spans="1:22" s="3" customFormat="1" ht="24.95" customHeight="1" x14ac:dyDescent="0.25">
      <c r="A31" s="49" t="s">
        <v>2</v>
      </c>
      <c r="B31" s="45">
        <v>25.383054999999999</v>
      </c>
      <c r="C31" s="38">
        <v>1.342713</v>
      </c>
      <c r="D31" s="38" t="s">
        <v>27</v>
      </c>
      <c r="E31" s="38" t="s">
        <v>27</v>
      </c>
      <c r="F31" s="38" t="s">
        <v>27</v>
      </c>
      <c r="G31" s="39" t="s">
        <v>27</v>
      </c>
      <c r="H31"/>
      <c r="I31"/>
      <c r="J31"/>
      <c r="K31"/>
      <c r="L31"/>
      <c r="M31"/>
      <c r="N31"/>
      <c r="O31"/>
      <c r="P31"/>
      <c r="Q31"/>
      <c r="R31"/>
    </row>
    <row r="32" spans="1:22" s="3" customFormat="1" ht="24.95" customHeight="1" x14ac:dyDescent="0.25">
      <c r="A32" s="50" t="s">
        <v>6</v>
      </c>
      <c r="B32" s="46">
        <v>13.982509</v>
      </c>
      <c r="C32" s="40">
        <v>11.899074000000001</v>
      </c>
      <c r="D32" s="40">
        <v>4.0020449999999999</v>
      </c>
      <c r="E32" s="40">
        <v>3.6539730000000001</v>
      </c>
      <c r="F32" s="40">
        <v>2.732707</v>
      </c>
      <c r="G32" s="41">
        <v>2.0011359999999998</v>
      </c>
      <c r="H32"/>
      <c r="I32"/>
      <c r="J32"/>
      <c r="K32"/>
      <c r="L32"/>
      <c r="M32"/>
      <c r="N32"/>
      <c r="O32"/>
      <c r="P32"/>
      <c r="Q32"/>
      <c r="R32"/>
    </row>
    <row r="33" spans="1:18" s="3" customFormat="1" ht="24.95" customHeight="1" x14ac:dyDescent="0.25">
      <c r="A33" s="50" t="s">
        <v>10</v>
      </c>
      <c r="B33" s="46">
        <v>22.965215000000001</v>
      </c>
      <c r="C33" s="40">
        <v>19.841177999999999</v>
      </c>
      <c r="D33" s="40">
        <v>10.327582</v>
      </c>
      <c r="E33" s="40">
        <v>8.5606620000000007</v>
      </c>
      <c r="F33" s="40">
        <v>1.9085829999999999</v>
      </c>
      <c r="G33" s="41">
        <v>1.1489579999999999</v>
      </c>
      <c r="H33"/>
      <c r="I33"/>
      <c r="J33"/>
      <c r="K33"/>
      <c r="L33"/>
      <c r="M33"/>
      <c r="N33"/>
      <c r="O33"/>
      <c r="P33"/>
      <c r="Q33"/>
      <c r="R33"/>
    </row>
    <row r="34" spans="1:18" ht="24.95" customHeight="1" thickBot="1" x14ac:dyDescent="0.3">
      <c r="A34" s="51" t="s">
        <v>11</v>
      </c>
      <c r="B34" s="47">
        <v>15.826387</v>
      </c>
      <c r="C34" s="42">
        <v>14.660345</v>
      </c>
      <c r="D34" s="42">
        <v>6.2443499999999998</v>
      </c>
      <c r="E34" s="42">
        <v>4.9184089999999996</v>
      </c>
      <c r="F34" s="42">
        <v>1.1977310000000001</v>
      </c>
      <c r="G34" s="43">
        <v>0.75165300000000002</v>
      </c>
    </row>
  </sheetData>
  <mergeCells count="9">
    <mergeCell ref="A14:A19"/>
    <mergeCell ref="A20:A25"/>
    <mergeCell ref="D2:G2"/>
    <mergeCell ref="A3:A4"/>
    <mergeCell ref="B3:B4"/>
    <mergeCell ref="C3:C4"/>
    <mergeCell ref="D3:E3"/>
    <mergeCell ref="A5:A7"/>
    <mergeCell ref="A8:A13"/>
  </mergeCells>
  <printOptions horizontalCentered="1" verticalCentered="1"/>
  <pageMargins left="0.11811023622047245" right="0.11811023622047245" top="0.35433070866141736" bottom="0.35433070866141736" header="0.11811023622047245" footer="0.11811023622047245"/>
  <pageSetup paperSize="8" orientation="landscape" r:id="rId1"/>
  <headerFooter>
    <oddHeader>&amp;C&amp;"Arial"&amp;8&amp;K000000INTERNAL&amp;1#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614DD-A745-4D16-8CB7-663ACE89A6D9}">
  <dimension ref="A1:N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">
      <c r="A2" s="4"/>
      <c r="I2"/>
      <c r="J2"/>
      <c r="K2"/>
      <c r="L2"/>
      <c r="M2"/>
      <c r="N2"/>
    </row>
    <row r="3" spans="1:14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25">
      <c r="A5" s="104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0.101441</v>
      </c>
      <c r="G5" s="74">
        <f t="shared" ref="G5:G19" si="0">E5*F5</f>
        <v>0.12105005250500001</v>
      </c>
      <c r="H5" s="8"/>
      <c r="I5"/>
      <c r="J5"/>
      <c r="K5"/>
      <c r="L5"/>
      <c r="M5"/>
      <c r="N5"/>
    </row>
    <row r="6" spans="1:14" s="3" customFormat="1" ht="15" customHeight="1" x14ac:dyDescent="0.25">
      <c r="A6" s="105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9.8300999999999999E-2</v>
      </c>
      <c r="G6" s="75">
        <f t="shared" si="0"/>
        <v>0.116863767636</v>
      </c>
      <c r="H6" s="8"/>
      <c r="I6"/>
      <c r="J6"/>
      <c r="K6"/>
      <c r="L6"/>
      <c r="M6"/>
      <c r="N6"/>
    </row>
    <row r="7" spans="1:14" s="3" customFormat="1" ht="15.75" customHeight="1" thickBot="1" x14ac:dyDescent="0.3">
      <c r="A7" s="107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9.2609999999999998E-2</v>
      </c>
      <c r="G7" s="76">
        <f t="shared" si="0"/>
        <v>0.11143733517</v>
      </c>
      <c r="H7" s="8"/>
      <c r="I7"/>
      <c r="J7"/>
      <c r="K7"/>
      <c r="L7"/>
      <c r="M7"/>
      <c r="N7"/>
    </row>
    <row r="8" spans="1:14" s="3" customFormat="1" ht="15" customHeight="1" x14ac:dyDescent="0.25">
      <c r="A8" s="108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K8"/>
      <c r="L8"/>
      <c r="M8"/>
      <c r="N8"/>
    </row>
    <row r="9" spans="1:14" s="3" customFormat="1" ht="15" customHeight="1" x14ac:dyDescent="0.25">
      <c r="A9" s="109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4" s="3" customFormat="1" ht="15" customHeight="1" x14ac:dyDescent="0.25">
      <c r="A10" s="109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0.101851</v>
      </c>
      <c r="G10" s="75">
        <f t="shared" si="0"/>
        <v>0.119523370712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109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9.7325999999999996E-2</v>
      </c>
      <c r="G11" s="75">
        <f t="shared" si="0"/>
        <v>0.11380076132399999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109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110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9.2609999999999998E-2</v>
      </c>
      <c r="G13" s="76">
        <f t="shared" si="0"/>
        <v>0.11164218848999999</v>
      </c>
      <c r="H13" s="8"/>
      <c r="I13"/>
      <c r="J13"/>
      <c r="K13"/>
      <c r="L13"/>
      <c r="M13"/>
      <c r="N13"/>
    </row>
    <row r="14" spans="1:14" s="3" customFormat="1" x14ac:dyDescent="0.25">
      <c r="A14" s="104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105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106"/>
      <c r="B16" s="16" t="s">
        <v>5</v>
      </c>
      <c r="C16" s="17">
        <v>12</v>
      </c>
      <c r="D16" s="69">
        <v>3.279E-2</v>
      </c>
      <c r="E16" s="66">
        <v>1.076856</v>
      </c>
      <c r="F16" s="72">
        <v>0.101851</v>
      </c>
      <c r="G16" s="75">
        <f t="shared" si="0"/>
        <v>0.109678860456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106"/>
      <c r="B17" s="16" t="s">
        <v>7</v>
      </c>
      <c r="C17" s="17">
        <v>13</v>
      </c>
      <c r="D17" s="69">
        <v>2.809E-2</v>
      </c>
      <c r="E17" s="66">
        <v>1.070473</v>
      </c>
      <c r="F17" s="72">
        <v>9.7325999999999996E-2</v>
      </c>
      <c r="G17" s="75">
        <f t="shared" si="0"/>
        <v>0.104184855198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106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107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9.2609999999999998E-2</v>
      </c>
      <c r="G19" s="76">
        <f t="shared" si="0"/>
        <v>0.10110706010999999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105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106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0.101851</v>
      </c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106"/>
      <c r="B23" s="16" t="s">
        <v>7</v>
      </c>
      <c r="C23" s="17">
        <v>13</v>
      </c>
      <c r="D23" s="69">
        <v>2.809E-2</v>
      </c>
      <c r="E23" s="81">
        <v>1.070473</v>
      </c>
      <c r="F23" s="72">
        <v>9.7325999999999996E-2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106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107"/>
      <c r="B25" s="11" t="s">
        <v>9</v>
      </c>
      <c r="C25" s="12">
        <v>15</v>
      </c>
      <c r="D25" s="70">
        <v>2.8718E-2</v>
      </c>
      <c r="E25" s="82">
        <v>1.091</v>
      </c>
      <c r="F25" s="73">
        <v>9.2609999999999998E-2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109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109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0.101851</v>
      </c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109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9.7325999999999996E-2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109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110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9.2609999999999998E-2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D4D03-0788-4837-912B-09BCDF796619}">
  <dimension ref="A1:O46"/>
  <sheetViews>
    <sheetView workbookViewId="0">
      <selection activeCell="H25" sqref="H2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5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">
      <c r="A2" s="4"/>
      <c r="I2"/>
      <c r="J2"/>
      <c r="K2"/>
      <c r="L2"/>
      <c r="M2"/>
      <c r="N2"/>
    </row>
    <row r="3" spans="1:15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x14ac:dyDescent="0.25">
      <c r="A5" s="104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0.11233</v>
      </c>
      <c r="G5" s="74">
        <f t="shared" ref="G5:G19" si="0">E5*F5</f>
        <v>0.13404395064999999</v>
      </c>
      <c r="H5" s="8"/>
      <c r="I5"/>
      <c r="J5"/>
      <c r="K5"/>
      <c r="L5"/>
      <c r="M5"/>
      <c r="N5"/>
    </row>
    <row r="6" spans="1:15" s="3" customFormat="1" ht="15" customHeight="1" x14ac:dyDescent="0.25">
      <c r="A6" s="105"/>
      <c r="B6" s="9" t="s">
        <v>4</v>
      </c>
      <c r="C6" s="10">
        <v>2</v>
      </c>
      <c r="D6" s="69">
        <v>5.7706999999999994E-2</v>
      </c>
      <c r="E6" s="66">
        <v>1.188836</v>
      </c>
      <c r="F6" s="72">
        <v>0.105449</v>
      </c>
      <c r="G6" s="75">
        <f t="shared" si="0"/>
        <v>0.125361567364</v>
      </c>
      <c r="H6" s="8"/>
      <c r="I6"/>
      <c r="J6"/>
      <c r="K6"/>
      <c r="L6"/>
      <c r="M6"/>
      <c r="N6"/>
      <c r="O6"/>
    </row>
    <row r="7" spans="1:15" s="3" customFormat="1" ht="15.75" customHeight="1" thickBot="1" x14ac:dyDescent="0.3">
      <c r="A7" s="107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9.8483999999999988E-2</v>
      </c>
      <c r="G7" s="76">
        <f t="shared" si="0"/>
        <v>0.11850550174799999</v>
      </c>
      <c r="H7" s="8"/>
      <c r="I7"/>
      <c r="J7"/>
      <c r="K7"/>
      <c r="L7"/>
      <c r="M7"/>
      <c r="N7"/>
      <c r="O7"/>
    </row>
    <row r="8" spans="1:15" s="3" customFormat="1" ht="15" customHeight="1" x14ac:dyDescent="0.25">
      <c r="A8" s="108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  <c r="N8"/>
      <c r="O8"/>
    </row>
    <row r="9" spans="1:15" s="3" customFormat="1" ht="15" customHeight="1" x14ac:dyDescent="0.25">
      <c r="A9" s="109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5" s="3" customFormat="1" ht="15" customHeight="1" x14ac:dyDescent="0.25">
      <c r="A10" s="109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0.11303400000000001</v>
      </c>
      <c r="G10" s="75">
        <f t="shared" si="0"/>
        <v>0.13264675540800003</v>
      </c>
      <c r="H10" s="8"/>
      <c r="I10"/>
      <c r="J10"/>
      <c r="K10"/>
      <c r="L10"/>
      <c r="M10"/>
      <c r="N10"/>
    </row>
    <row r="11" spans="1:15" s="3" customFormat="1" ht="15" customHeight="1" x14ac:dyDescent="0.25">
      <c r="A11" s="109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0.10356</v>
      </c>
      <c r="G11" s="75">
        <f t="shared" si="0"/>
        <v>0.12109001543999999</v>
      </c>
      <c r="H11" s="8"/>
      <c r="I11"/>
      <c r="J11"/>
      <c r="K11"/>
      <c r="L11"/>
      <c r="M11"/>
      <c r="N11"/>
    </row>
    <row r="12" spans="1:15" s="3" customFormat="1" ht="15" customHeight="1" x14ac:dyDescent="0.25">
      <c r="A12" s="109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5" s="3" customFormat="1" ht="15.75" customHeight="1" thickBot="1" x14ac:dyDescent="0.3">
      <c r="A13" s="110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9.8483999999999988E-2</v>
      </c>
      <c r="G13" s="76">
        <f t="shared" si="0"/>
        <v>0.11872334835599999</v>
      </c>
      <c r="H13" s="8"/>
      <c r="I13"/>
      <c r="J13"/>
      <c r="K13"/>
      <c r="L13"/>
      <c r="M13"/>
      <c r="N13"/>
    </row>
    <row r="14" spans="1:15" s="3" customFormat="1" x14ac:dyDescent="0.25">
      <c r="A14" s="104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5" s="3" customFormat="1" ht="15" customHeight="1" x14ac:dyDescent="0.25">
      <c r="A15" s="105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5" s="3" customFormat="1" ht="15" customHeight="1" x14ac:dyDescent="0.25">
      <c r="A16" s="106"/>
      <c r="B16" s="16" t="s">
        <v>5</v>
      </c>
      <c r="C16" s="17">
        <v>12</v>
      </c>
      <c r="D16" s="69">
        <v>3.279E-2</v>
      </c>
      <c r="E16" s="66">
        <v>1.076856</v>
      </c>
      <c r="F16" s="72">
        <v>0.11303400000000001</v>
      </c>
      <c r="G16" s="75">
        <f t="shared" si="0"/>
        <v>0.12172134110400001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106"/>
      <c r="B17" s="16" t="s">
        <v>7</v>
      </c>
      <c r="C17" s="17">
        <v>13</v>
      </c>
      <c r="D17" s="69">
        <v>2.809E-2</v>
      </c>
      <c r="E17" s="66">
        <v>1.070473</v>
      </c>
      <c r="F17" s="72">
        <v>0.10356</v>
      </c>
      <c r="G17" s="75">
        <f t="shared" si="0"/>
        <v>0.11085818388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106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107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9.8483999999999988E-2</v>
      </c>
      <c r="G19" s="76">
        <f t="shared" si="0"/>
        <v>0.10752000548399998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105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106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0.11303400000000001</v>
      </c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106"/>
      <c r="B23" s="16" t="s">
        <v>7</v>
      </c>
      <c r="C23" s="17">
        <v>13</v>
      </c>
      <c r="D23" s="69">
        <v>2.809E-2</v>
      </c>
      <c r="E23" s="81">
        <v>1.070473</v>
      </c>
      <c r="F23" s="72">
        <v>0.10356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106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107"/>
      <c r="B25" s="11" t="s">
        <v>9</v>
      </c>
      <c r="C25" s="12">
        <v>15</v>
      </c>
      <c r="D25" s="70">
        <v>2.8718E-2</v>
      </c>
      <c r="E25" s="82">
        <v>1.091</v>
      </c>
      <c r="F25" s="73">
        <v>9.8483999999999988E-2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109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109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0.11303400000000001</v>
      </c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109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0.10356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109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110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9.8483999999999988E-2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75550-847B-4366-8F1F-641E5C060256}">
  <dimension ref="A1:O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5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">
      <c r="A2" s="4"/>
      <c r="I2"/>
      <c r="J2"/>
      <c r="K2"/>
      <c r="L2"/>
      <c r="M2"/>
      <c r="N2"/>
    </row>
    <row r="3" spans="1:15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x14ac:dyDescent="0.25">
      <c r="A5" s="104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9.9801000000000001E-2</v>
      </c>
      <c r="G5" s="74">
        <f t="shared" ref="G5:G19" si="0">E5*F5</f>
        <v>0.11909303230500001</v>
      </c>
      <c r="H5" s="8"/>
      <c r="I5"/>
      <c r="J5"/>
      <c r="K5"/>
      <c r="L5"/>
      <c r="M5"/>
      <c r="N5"/>
    </row>
    <row r="6" spans="1:15" s="3" customFormat="1" ht="15" customHeight="1" x14ac:dyDescent="0.25">
      <c r="A6" s="105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9.1484999999999997E-2</v>
      </c>
      <c r="G6" s="75">
        <f t="shared" si="0"/>
        <v>0.10876066145999999</v>
      </c>
      <c r="H6" s="8"/>
      <c r="I6"/>
      <c r="J6"/>
      <c r="K6"/>
      <c r="L6"/>
      <c r="M6"/>
      <c r="N6"/>
      <c r="O6"/>
    </row>
    <row r="7" spans="1:15" s="3" customFormat="1" ht="15.75" customHeight="1" thickBot="1" x14ac:dyDescent="0.3">
      <c r="A7" s="107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8.5419999999999996E-2</v>
      </c>
      <c r="G7" s="76">
        <f t="shared" si="0"/>
        <v>0.10278562974</v>
      </c>
      <c r="H7" s="8"/>
      <c r="I7"/>
      <c r="J7"/>
      <c r="K7"/>
      <c r="L7"/>
      <c r="M7"/>
      <c r="N7"/>
      <c r="O7"/>
    </row>
    <row r="8" spans="1:15" s="3" customFormat="1" ht="15" customHeight="1" x14ac:dyDescent="0.25">
      <c r="A8" s="108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  <c r="N8"/>
      <c r="O8"/>
    </row>
    <row r="9" spans="1:15" s="3" customFormat="1" ht="15" customHeight="1" x14ac:dyDescent="0.25">
      <c r="A9" s="109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5" s="3" customFormat="1" ht="15" customHeight="1" x14ac:dyDescent="0.25">
      <c r="A10" s="109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5" s="3" customFormat="1" ht="15" customHeight="1" x14ac:dyDescent="0.25">
      <c r="A11" s="109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0.10093200000000001</v>
      </c>
      <c r="G11" s="75">
        <f t="shared" si="0"/>
        <v>0.118017163368</v>
      </c>
      <c r="H11" s="8"/>
      <c r="I11"/>
      <c r="J11"/>
      <c r="K11"/>
      <c r="L11"/>
      <c r="M11"/>
      <c r="N11"/>
    </row>
    <row r="12" spans="1:15" s="3" customFormat="1" ht="15" customHeight="1" x14ac:dyDescent="0.25">
      <c r="A12" s="109"/>
      <c r="B12" s="14" t="s">
        <v>8</v>
      </c>
      <c r="C12" s="10">
        <v>8</v>
      </c>
      <c r="D12" s="69">
        <v>3.1269999999999999E-2</v>
      </c>
      <c r="E12" s="66">
        <v>1.160938</v>
      </c>
      <c r="F12" s="72">
        <v>8.8843999999999992E-2</v>
      </c>
      <c r="G12" s="75">
        <f t="shared" si="0"/>
        <v>0.10314237567199999</v>
      </c>
      <c r="H12" s="8"/>
      <c r="I12"/>
      <c r="J12"/>
      <c r="K12"/>
      <c r="L12"/>
      <c r="M12"/>
      <c r="N12"/>
    </row>
    <row r="13" spans="1:15" s="3" customFormat="1" ht="15.75" customHeight="1" thickBot="1" x14ac:dyDescent="0.3">
      <c r="A13" s="110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8.5419999999999996E-2</v>
      </c>
      <c r="G13" s="76">
        <f t="shared" si="0"/>
        <v>0.10297457877999999</v>
      </c>
      <c r="H13" s="8"/>
      <c r="I13"/>
      <c r="J13"/>
      <c r="K13"/>
      <c r="L13"/>
      <c r="M13"/>
      <c r="N13"/>
    </row>
    <row r="14" spans="1:15" s="3" customFormat="1" x14ac:dyDescent="0.25">
      <c r="A14" s="104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5" s="3" customFormat="1" ht="15" customHeight="1" x14ac:dyDescent="0.25">
      <c r="A15" s="105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5" s="3" customFormat="1" ht="15" customHeight="1" x14ac:dyDescent="0.25">
      <c r="A16" s="106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106"/>
      <c r="B17" s="16" t="s">
        <v>7</v>
      </c>
      <c r="C17" s="17">
        <v>13</v>
      </c>
      <c r="D17" s="69">
        <v>2.809E-2</v>
      </c>
      <c r="E17" s="66">
        <v>1.070473</v>
      </c>
      <c r="F17" s="72">
        <v>0.10093200000000001</v>
      </c>
      <c r="G17" s="75">
        <f t="shared" si="0"/>
        <v>0.108044980836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106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>
        <v>8.8843999999999992E-2</v>
      </c>
      <c r="G18" s="75">
        <f t="shared" si="0"/>
        <v>9.338055232799998E-2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107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8.5419999999999996E-2</v>
      </c>
      <c r="G19" s="76">
        <f t="shared" si="0"/>
        <v>9.3257370419999985E-2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105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106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106"/>
      <c r="B23" s="16" t="s">
        <v>7</v>
      </c>
      <c r="C23" s="17">
        <v>13</v>
      </c>
      <c r="D23" s="69">
        <v>2.809E-2</v>
      </c>
      <c r="E23" s="81">
        <v>1.070473</v>
      </c>
      <c r="F23" s="72">
        <v>0.10093200000000001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106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>
        <v>8.8843999999999992E-2</v>
      </c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107"/>
      <c r="B25" s="11" t="s">
        <v>9</v>
      </c>
      <c r="C25" s="12">
        <v>15</v>
      </c>
      <c r="D25" s="70">
        <v>2.8718E-2</v>
      </c>
      <c r="E25" s="82">
        <v>1.091</v>
      </c>
      <c r="F25" s="73">
        <v>8.5419999999999996E-2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109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109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109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0.10093200000000001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109"/>
      <c r="B30" s="14" t="s">
        <v>8</v>
      </c>
      <c r="C30" s="10">
        <v>20</v>
      </c>
      <c r="D30" s="69">
        <v>2.1638999999999999E-2</v>
      </c>
      <c r="E30" s="81">
        <v>1.04</v>
      </c>
      <c r="F30" s="72">
        <v>8.8843999999999992E-2</v>
      </c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110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8.5419999999999996E-2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DECAA-1D97-4E23-9FE3-88E42F6FE0A9}">
  <dimension ref="A1:O46"/>
  <sheetViews>
    <sheetView zoomScaleNormal="100" workbookViewId="0">
      <selection activeCell="I5" sqref="I5:L10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5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">
      <c r="A2" s="4"/>
      <c r="I2"/>
      <c r="J2"/>
      <c r="K2"/>
      <c r="L2"/>
      <c r="M2"/>
      <c r="N2"/>
    </row>
    <row r="3" spans="1:15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ht="15" customHeight="1" x14ac:dyDescent="0.25">
      <c r="A5" s="104" t="s">
        <v>2</v>
      </c>
      <c r="B5" s="6" t="s">
        <v>3</v>
      </c>
      <c r="C5" s="7">
        <v>1</v>
      </c>
      <c r="D5" s="68">
        <v>0.102246</v>
      </c>
      <c r="E5" s="65">
        <v>1.1933050000000001</v>
      </c>
      <c r="F5" s="71">
        <v>8.0086000000000004E-2</v>
      </c>
      <c r="G5" s="74">
        <f t="shared" ref="G5:G19" si="0">E5*F5</f>
        <v>9.5567024230000006E-2</v>
      </c>
      <c r="H5" s="8"/>
      <c r="I5" s="119" t="s">
        <v>39</v>
      </c>
      <c r="J5" s="119"/>
      <c r="K5" s="119"/>
      <c r="L5" s="119"/>
      <c r="M5" s="86"/>
      <c r="N5"/>
    </row>
    <row r="6" spans="1:15" s="3" customFormat="1" ht="15" customHeight="1" x14ac:dyDescent="0.25">
      <c r="A6" s="105"/>
      <c r="B6" s="9" t="s">
        <v>4</v>
      </c>
      <c r="C6" s="10">
        <v>2</v>
      </c>
      <c r="D6" s="69">
        <v>5.6865999999999993E-2</v>
      </c>
      <c r="E6" s="66">
        <v>1.188836</v>
      </c>
      <c r="F6" s="72">
        <v>7.3520000000000002E-2</v>
      </c>
      <c r="G6" s="75">
        <f t="shared" si="0"/>
        <v>8.7403222720000007E-2</v>
      </c>
      <c r="H6" s="8"/>
      <c r="I6" s="119"/>
      <c r="J6" s="119"/>
      <c r="K6" s="119"/>
      <c r="L6" s="119"/>
      <c r="M6" s="86"/>
      <c r="N6"/>
      <c r="O6"/>
    </row>
    <row r="7" spans="1:15" s="3" customFormat="1" ht="15.75" customHeight="1" thickBot="1" x14ac:dyDescent="0.3">
      <c r="A7" s="107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5.1756999999999997E-2</v>
      </c>
      <c r="G7" s="76">
        <f t="shared" si="0"/>
        <v>6.2279042829E-2</v>
      </c>
      <c r="H7" s="8"/>
      <c r="I7" s="119"/>
      <c r="J7" s="119"/>
      <c r="K7" s="119"/>
      <c r="L7" s="119"/>
      <c r="M7" s="86"/>
      <c r="N7"/>
      <c r="O7"/>
    </row>
    <row r="8" spans="1:15" s="3" customFormat="1" ht="15" customHeight="1" x14ac:dyDescent="0.25">
      <c r="A8" s="108" t="s">
        <v>6</v>
      </c>
      <c r="B8" s="13" t="s">
        <v>3</v>
      </c>
      <c r="C8" s="7">
        <v>4</v>
      </c>
      <c r="D8" s="68">
        <v>7.0993000000000001E-2</v>
      </c>
      <c r="E8" s="65">
        <v>1.189559</v>
      </c>
      <c r="F8" s="71"/>
      <c r="G8" s="74">
        <f t="shared" si="0"/>
        <v>0</v>
      </c>
      <c r="H8" s="8"/>
      <c r="I8" s="119"/>
      <c r="J8" s="119"/>
      <c r="K8" s="119"/>
      <c r="L8" s="119"/>
      <c r="M8" s="86"/>
      <c r="N8"/>
      <c r="O8"/>
    </row>
    <row r="9" spans="1:15" s="3" customFormat="1" ht="15" customHeight="1" x14ac:dyDescent="0.25">
      <c r="A9" s="109"/>
      <c r="B9" s="14" t="s">
        <v>4</v>
      </c>
      <c r="C9" s="10">
        <v>5</v>
      </c>
      <c r="D9" s="69">
        <v>6.0755999999999998E-2</v>
      </c>
      <c r="E9" s="66">
        <v>1.199981</v>
      </c>
      <c r="F9" s="72">
        <v>7.9667000000000002E-2</v>
      </c>
      <c r="G9" s="75">
        <f t="shared" si="0"/>
        <v>9.5598886327000004E-2</v>
      </c>
      <c r="H9" s="8"/>
      <c r="I9" s="119"/>
      <c r="J9" s="119"/>
      <c r="K9" s="119"/>
      <c r="L9" s="119"/>
      <c r="M9" s="86"/>
      <c r="N9"/>
    </row>
    <row r="10" spans="1:15" s="3" customFormat="1" ht="15" customHeight="1" x14ac:dyDescent="0.25">
      <c r="A10" s="109"/>
      <c r="B10" s="14" t="s">
        <v>5</v>
      </c>
      <c r="C10" s="10">
        <v>6</v>
      </c>
      <c r="D10" s="69">
        <v>4.3537000000000006E-2</v>
      </c>
      <c r="E10" s="66">
        <v>1.1735120000000001</v>
      </c>
      <c r="F10" s="72">
        <v>7.3122000000000006E-2</v>
      </c>
      <c r="G10" s="75">
        <f t="shared" si="0"/>
        <v>8.580954446400002E-2</v>
      </c>
      <c r="H10" s="8"/>
      <c r="I10" s="119"/>
      <c r="J10" s="119"/>
      <c r="K10" s="119"/>
      <c r="L10" s="119"/>
      <c r="M10" s="86"/>
      <c r="N10"/>
    </row>
    <row r="11" spans="1:15" s="3" customFormat="1" ht="15" customHeight="1" x14ac:dyDescent="0.25">
      <c r="A11" s="109"/>
      <c r="B11" s="14" t="s">
        <v>7</v>
      </c>
      <c r="C11" s="10">
        <v>7</v>
      </c>
      <c r="D11" s="69">
        <v>3.6318000000000003E-2</v>
      </c>
      <c r="E11" s="66">
        <v>1.1692739999999999</v>
      </c>
      <c r="F11" s="72"/>
      <c r="G11" s="75">
        <f t="shared" si="0"/>
        <v>0</v>
      </c>
      <c r="H11" s="8"/>
      <c r="I11" s="86"/>
      <c r="J11" s="86"/>
      <c r="K11" s="86"/>
      <c r="L11" s="86"/>
      <c r="M11" s="86"/>
      <c r="N11"/>
    </row>
    <row r="12" spans="1:15" s="3" customFormat="1" ht="15" customHeight="1" x14ac:dyDescent="0.25">
      <c r="A12" s="109"/>
      <c r="B12" s="14" t="s">
        <v>8</v>
      </c>
      <c r="C12" s="10">
        <v>8</v>
      </c>
      <c r="D12" s="69">
        <v>3.0532999999999998E-2</v>
      </c>
      <c r="E12" s="66">
        <v>1.160938</v>
      </c>
      <c r="F12" s="72"/>
      <c r="G12" s="75">
        <f t="shared" si="0"/>
        <v>0</v>
      </c>
      <c r="H12" s="8"/>
      <c r="I12" s="86"/>
      <c r="J12" s="86"/>
      <c r="K12" s="86"/>
      <c r="L12" s="86"/>
      <c r="M12" s="86"/>
      <c r="N12"/>
    </row>
    <row r="13" spans="1:15" s="3" customFormat="1" ht="15.75" customHeight="1" thickBot="1" x14ac:dyDescent="0.3">
      <c r="A13" s="110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5.1756999999999997E-2</v>
      </c>
      <c r="G13" s="76">
        <f t="shared" si="0"/>
        <v>6.2393529312999997E-2</v>
      </c>
      <c r="H13" s="8"/>
      <c r="I13" s="86"/>
      <c r="J13" s="86"/>
      <c r="K13" s="86"/>
      <c r="L13" s="86"/>
      <c r="M13" s="86"/>
      <c r="N13"/>
    </row>
    <row r="14" spans="1:15" s="3" customFormat="1" x14ac:dyDescent="0.25">
      <c r="A14" s="104" t="s">
        <v>37</v>
      </c>
      <c r="B14" s="6" t="s">
        <v>3</v>
      </c>
      <c r="C14" s="7">
        <v>10</v>
      </c>
      <c r="D14" s="68">
        <v>5.1179999999999996E-2</v>
      </c>
      <c r="E14" s="65">
        <v>1.078481</v>
      </c>
      <c r="F14" s="71"/>
      <c r="G14" s="74">
        <f t="shared" si="0"/>
        <v>0</v>
      </c>
      <c r="H14" s="8"/>
      <c r="I14" s="86"/>
      <c r="J14" s="86"/>
      <c r="K14" s="86"/>
      <c r="L14" s="86"/>
      <c r="M14" s="86"/>
      <c r="N14"/>
    </row>
    <row r="15" spans="1:15" s="3" customFormat="1" ht="15" customHeight="1" x14ac:dyDescent="0.25">
      <c r="A15" s="105"/>
      <c r="B15" s="9" t="s">
        <v>4</v>
      </c>
      <c r="C15" s="10">
        <v>11</v>
      </c>
      <c r="D15" s="69">
        <v>4.4365999999999996E-2</v>
      </c>
      <c r="E15" s="66">
        <v>1.0827659999999999</v>
      </c>
      <c r="F15" s="72">
        <v>7.9667000000000002E-2</v>
      </c>
      <c r="G15" s="75">
        <f t="shared" si="0"/>
        <v>8.626071892199999E-2</v>
      </c>
      <c r="H15" s="8"/>
      <c r="I15" s="86"/>
      <c r="J15" s="86"/>
      <c r="K15" s="86"/>
      <c r="L15" s="86"/>
      <c r="M15" s="86"/>
      <c r="N15"/>
    </row>
    <row r="16" spans="1:15" s="3" customFormat="1" ht="15" customHeight="1" x14ac:dyDescent="0.25">
      <c r="A16" s="106"/>
      <c r="B16" s="16" t="s">
        <v>5</v>
      </c>
      <c r="C16" s="17">
        <v>12</v>
      </c>
      <c r="D16" s="69">
        <v>3.2023000000000003E-2</v>
      </c>
      <c r="E16" s="66">
        <v>1.076856</v>
      </c>
      <c r="F16" s="72">
        <v>7.3122000000000006E-2</v>
      </c>
      <c r="G16" s="75">
        <f t="shared" si="0"/>
        <v>7.8741864432000014E-2</v>
      </c>
      <c r="H16" s="8"/>
      <c r="I16" s="86"/>
      <c r="J16" s="86"/>
      <c r="K16" s="86"/>
      <c r="L16" s="86"/>
      <c r="M16" s="86"/>
      <c r="N16"/>
    </row>
    <row r="17" spans="1:14" s="3" customFormat="1" ht="15" customHeight="1" x14ac:dyDescent="0.25">
      <c r="A17" s="106"/>
      <c r="B17" s="16" t="s">
        <v>7</v>
      </c>
      <c r="C17" s="17">
        <v>13</v>
      </c>
      <c r="D17" s="69">
        <v>2.7363000000000002E-2</v>
      </c>
      <c r="E17" s="66">
        <v>1.070473</v>
      </c>
      <c r="F17" s="72"/>
      <c r="G17" s="75">
        <f t="shared" si="0"/>
        <v>0</v>
      </c>
      <c r="H17" s="8"/>
      <c r="I17" s="86"/>
      <c r="J17" s="86"/>
      <c r="K17" s="86"/>
      <c r="L17" s="86"/>
      <c r="M17" s="86"/>
      <c r="N17"/>
    </row>
    <row r="18" spans="1:14" s="3" customFormat="1" ht="15" customHeight="1" x14ac:dyDescent="0.25">
      <c r="A18" s="106"/>
      <c r="B18" s="16" t="s">
        <v>8</v>
      </c>
      <c r="C18" s="17">
        <v>14</v>
      </c>
      <c r="D18" s="69">
        <v>2.2581E-2</v>
      </c>
      <c r="E18" s="66">
        <v>1.0510619999999999</v>
      </c>
      <c r="F18" s="72"/>
      <c r="G18" s="75">
        <f t="shared" si="0"/>
        <v>0</v>
      </c>
      <c r="H18" s="8"/>
      <c r="I18" s="86"/>
      <c r="J18" s="86"/>
      <c r="K18" s="86"/>
      <c r="L18" s="86"/>
      <c r="M18" s="86"/>
      <c r="N18"/>
    </row>
    <row r="19" spans="1:14" s="3" customFormat="1" ht="15.75" customHeight="1" thickBot="1" x14ac:dyDescent="0.3">
      <c r="A19" s="107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5.1756999999999997E-2</v>
      </c>
      <c r="G19" s="76">
        <f t="shared" si="0"/>
        <v>5.6505756506999995E-2</v>
      </c>
      <c r="H19" s="8"/>
      <c r="I19" s="86"/>
      <c r="J19" s="86"/>
      <c r="K19" s="86"/>
      <c r="L19" s="86"/>
      <c r="M19" s="86"/>
      <c r="N19"/>
    </row>
    <row r="20" spans="1:14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5.1179999999999996E-2</v>
      </c>
      <c r="E20" s="80">
        <v>1.0780000000000001</v>
      </c>
      <c r="F20" s="71"/>
      <c r="G20" s="83"/>
      <c r="H20" s="8"/>
      <c r="I20" s="86"/>
      <c r="J20" s="86"/>
      <c r="K20" s="86"/>
      <c r="L20" s="86"/>
      <c r="M20" s="86"/>
      <c r="N20"/>
    </row>
    <row r="21" spans="1:14" s="3" customFormat="1" ht="15.75" customHeight="1" x14ac:dyDescent="0.25">
      <c r="A21" s="105"/>
      <c r="B21" s="9" t="s">
        <v>4</v>
      </c>
      <c r="C21" s="10">
        <v>11</v>
      </c>
      <c r="D21" s="69">
        <v>4.4365999999999996E-2</v>
      </c>
      <c r="E21" s="81">
        <v>1.0820000000000001</v>
      </c>
      <c r="F21" s="72">
        <v>7.9667000000000002E-2</v>
      </c>
      <c r="G21" s="84"/>
      <c r="H21" s="8"/>
      <c r="I21" s="86"/>
      <c r="J21" s="86"/>
      <c r="K21" s="86"/>
      <c r="L21" s="86"/>
      <c r="M21" s="86"/>
      <c r="N21"/>
    </row>
    <row r="22" spans="1:14" s="3" customFormat="1" ht="15.75" customHeight="1" x14ac:dyDescent="0.25">
      <c r="A22" s="106"/>
      <c r="B22" s="16" t="s">
        <v>5</v>
      </c>
      <c r="C22" s="17">
        <v>12</v>
      </c>
      <c r="D22" s="69">
        <v>3.2023000000000003E-2</v>
      </c>
      <c r="E22" s="81">
        <v>1.0760000000000001</v>
      </c>
      <c r="F22" s="72">
        <v>7.3122000000000006E-2</v>
      </c>
      <c r="G22" s="84"/>
      <c r="H22" s="8"/>
      <c r="I22" s="86"/>
      <c r="J22" s="86"/>
      <c r="K22" s="86"/>
      <c r="L22" s="86"/>
      <c r="M22" s="86"/>
      <c r="N22"/>
    </row>
    <row r="23" spans="1:14" s="3" customFormat="1" ht="15.75" customHeight="1" x14ac:dyDescent="0.25">
      <c r="A23" s="106"/>
      <c r="B23" s="16" t="s">
        <v>7</v>
      </c>
      <c r="C23" s="17">
        <v>13</v>
      </c>
      <c r="D23" s="69">
        <v>2.7363000000000002E-2</v>
      </c>
      <c r="E23" s="81">
        <v>1.070473</v>
      </c>
      <c r="F23" s="72"/>
      <c r="G23" s="84"/>
      <c r="H23" s="8"/>
      <c r="I23" s="86"/>
      <c r="J23" s="86"/>
      <c r="K23" s="86"/>
      <c r="L23" s="86"/>
      <c r="M23" s="86"/>
      <c r="N23"/>
    </row>
    <row r="24" spans="1:14" s="3" customFormat="1" ht="15.75" customHeight="1" x14ac:dyDescent="0.25">
      <c r="A24" s="106"/>
      <c r="B24" s="16" t="s">
        <v>8</v>
      </c>
      <c r="C24" s="17">
        <v>14</v>
      </c>
      <c r="D24" s="69">
        <v>2.2581E-2</v>
      </c>
      <c r="E24" s="81">
        <v>1.0509999999999999</v>
      </c>
      <c r="F24" s="72"/>
      <c r="G24" s="84"/>
      <c r="H24" s="8"/>
      <c r="I24" s="86"/>
      <c r="J24" s="86"/>
      <c r="K24" s="86"/>
      <c r="L24" s="86"/>
      <c r="M24" s="86"/>
      <c r="N24"/>
    </row>
    <row r="25" spans="1:14" s="3" customFormat="1" ht="15.75" customHeight="1" thickBot="1" x14ac:dyDescent="0.3">
      <c r="A25" s="107"/>
      <c r="B25" s="11" t="s">
        <v>9</v>
      </c>
      <c r="C25" s="12">
        <v>15</v>
      </c>
      <c r="D25" s="70">
        <v>2.8718E-2</v>
      </c>
      <c r="E25" s="82">
        <v>1.091</v>
      </c>
      <c r="F25" s="73">
        <v>5.1756999999999997E-2</v>
      </c>
      <c r="G25" s="85"/>
      <c r="H25" s="8"/>
      <c r="I25" s="86"/>
      <c r="J25" s="86"/>
      <c r="K25" s="86"/>
      <c r="L25" s="86"/>
      <c r="M25" s="86"/>
      <c r="N25"/>
    </row>
    <row r="26" spans="1:14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3.6243999999999998E-2</v>
      </c>
      <c r="E26" s="80">
        <v>1.0580000000000001</v>
      </c>
      <c r="F26" s="71"/>
      <c r="G26" s="83"/>
      <c r="H26" s="8"/>
      <c r="I26" s="86"/>
      <c r="J26" s="86"/>
      <c r="K26" s="86"/>
      <c r="L26" s="86"/>
      <c r="M26" s="86"/>
      <c r="N26"/>
    </row>
    <row r="27" spans="1:14" s="3" customFormat="1" ht="15" customHeight="1" x14ac:dyDescent="0.25">
      <c r="A27" s="109"/>
      <c r="B27" s="14" t="s">
        <v>4</v>
      </c>
      <c r="C27" s="10">
        <v>17</v>
      </c>
      <c r="D27" s="69">
        <v>3.2873000000000006E-2</v>
      </c>
      <c r="E27" s="81">
        <v>1.0649999999999999</v>
      </c>
      <c r="F27" s="72">
        <v>7.9667000000000002E-2</v>
      </c>
      <c r="G27" s="84"/>
      <c r="H27" s="8"/>
      <c r="I27" s="86"/>
      <c r="J27" s="86"/>
      <c r="K27" s="86"/>
      <c r="L27" s="86"/>
      <c r="M27" s="86"/>
      <c r="N27"/>
    </row>
    <row r="28" spans="1:14" s="3" customFormat="1" ht="15" customHeight="1" x14ac:dyDescent="0.25">
      <c r="A28" s="109"/>
      <c r="B28" s="14" t="s">
        <v>5</v>
      </c>
      <c r="C28" s="10">
        <v>18</v>
      </c>
      <c r="D28" s="69">
        <v>2.6115999999999997E-2</v>
      </c>
      <c r="E28" s="81">
        <v>1.0620000000000001</v>
      </c>
      <c r="F28" s="72">
        <v>7.3122000000000006E-2</v>
      </c>
      <c r="G28" s="84"/>
      <c r="H28" s="8"/>
      <c r="I28" s="86"/>
      <c r="J28" s="86"/>
      <c r="K28" s="86"/>
      <c r="L28" s="86"/>
      <c r="M28" s="86"/>
      <c r="N28"/>
    </row>
    <row r="29" spans="1:14" s="3" customFormat="1" ht="15" customHeight="1" x14ac:dyDescent="0.25">
      <c r="A29" s="109"/>
      <c r="B29" s="14" t="s">
        <v>7</v>
      </c>
      <c r="C29" s="10">
        <v>19</v>
      </c>
      <c r="D29" s="69">
        <v>2.3379000000000004E-2</v>
      </c>
      <c r="E29" s="81">
        <v>1.0580000000000001</v>
      </c>
      <c r="F29" s="72"/>
      <c r="G29" s="84"/>
      <c r="H29" s="8"/>
      <c r="I29" s="86"/>
      <c r="J29" s="86"/>
      <c r="K29" s="86"/>
      <c r="L29" s="86"/>
      <c r="M29" s="86"/>
      <c r="N29"/>
    </row>
    <row r="30" spans="1:14" s="3" customFormat="1" ht="15" customHeight="1" x14ac:dyDescent="0.25">
      <c r="A30" s="109"/>
      <c r="B30" s="14" t="s">
        <v>8</v>
      </c>
      <c r="C30" s="10">
        <v>20</v>
      </c>
      <c r="D30" s="69">
        <v>2.0974999999999997E-2</v>
      </c>
      <c r="E30" s="81">
        <v>1.04</v>
      </c>
      <c r="F30" s="72"/>
      <c r="G30" s="84"/>
      <c r="H30" s="8"/>
      <c r="I30" s="86"/>
      <c r="J30" s="86"/>
      <c r="K30" s="86"/>
      <c r="L30" s="86"/>
      <c r="M30" s="86"/>
      <c r="N30"/>
    </row>
    <row r="31" spans="1:14" s="3" customFormat="1" ht="15.75" customHeight="1" thickBot="1" x14ac:dyDescent="0.3">
      <c r="A31" s="110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5.1756999999999997E-2</v>
      </c>
      <c r="G31" s="85"/>
      <c r="H31" s="8"/>
      <c r="I31" s="86"/>
      <c r="J31" s="86"/>
      <c r="K31" s="86"/>
      <c r="L31" s="86"/>
      <c r="M31" s="86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10">
    <mergeCell ref="A20:A25"/>
    <mergeCell ref="A26:A31"/>
    <mergeCell ref="A3:A4"/>
    <mergeCell ref="B3:B4"/>
    <mergeCell ref="C3:C4"/>
    <mergeCell ref="D3:E3"/>
    <mergeCell ref="A5:A7"/>
    <mergeCell ref="A8:A13"/>
    <mergeCell ref="A14:A19"/>
    <mergeCell ref="I5:L10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F7456-BF83-4FDD-812F-4A5C077634A4}">
  <dimension ref="A1:O46"/>
  <sheetViews>
    <sheetView workbookViewId="0">
      <selection activeCell="D5" sqref="D5:D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5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">
      <c r="A2" s="4"/>
      <c r="I2"/>
      <c r="J2"/>
      <c r="K2"/>
      <c r="L2"/>
      <c r="M2"/>
      <c r="N2"/>
    </row>
    <row r="3" spans="1:15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x14ac:dyDescent="0.25">
      <c r="A5" s="104" t="s">
        <v>2</v>
      </c>
      <c r="B5" s="6" t="s">
        <v>3</v>
      </c>
      <c r="C5" s="7">
        <v>1</v>
      </c>
      <c r="D5" s="68">
        <v>0.102246</v>
      </c>
      <c r="E5" s="65">
        <v>1.1933050000000001</v>
      </c>
      <c r="F5" s="71">
        <v>8.8178000000000006E-2</v>
      </c>
      <c r="G5" s="74">
        <f t="shared" ref="G5:G19" si="0">E5*F5</f>
        <v>0.10522324829000002</v>
      </c>
      <c r="H5" s="8"/>
      <c r="I5"/>
      <c r="J5"/>
      <c r="K5"/>
      <c r="L5"/>
      <c r="M5"/>
      <c r="N5"/>
    </row>
    <row r="6" spans="1:15" s="3" customFormat="1" ht="15" customHeight="1" x14ac:dyDescent="0.25">
      <c r="A6" s="105"/>
      <c r="B6" s="9" t="s">
        <v>4</v>
      </c>
      <c r="C6" s="10">
        <v>2</v>
      </c>
      <c r="D6" s="69">
        <v>5.6865999999999993E-2</v>
      </c>
      <c r="E6" s="66">
        <v>1.188836</v>
      </c>
      <c r="F6" s="72">
        <v>8.3157999999999996E-2</v>
      </c>
      <c r="G6" s="75">
        <f t="shared" si="0"/>
        <v>9.8861224087999994E-2</v>
      </c>
      <c r="H6" s="8"/>
      <c r="I6"/>
      <c r="J6"/>
      <c r="K6"/>
      <c r="L6"/>
      <c r="M6"/>
      <c r="N6"/>
      <c r="O6"/>
    </row>
    <row r="7" spans="1:15" s="3" customFormat="1" ht="15.75" customHeight="1" thickBot="1" x14ac:dyDescent="0.3">
      <c r="A7" s="107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6.3650999999999999E-2</v>
      </c>
      <c r="G7" s="76">
        <f t="shared" si="0"/>
        <v>7.6591057347000002E-2</v>
      </c>
      <c r="H7" s="8"/>
      <c r="I7"/>
      <c r="J7"/>
      <c r="K7"/>
      <c r="L7"/>
      <c r="M7"/>
      <c r="N7"/>
      <c r="O7"/>
    </row>
    <row r="8" spans="1:15" s="3" customFormat="1" ht="15" customHeight="1" x14ac:dyDescent="0.25">
      <c r="A8" s="108" t="s">
        <v>6</v>
      </c>
      <c r="B8" s="13" t="s">
        <v>3</v>
      </c>
      <c r="C8" s="7">
        <v>4</v>
      </c>
      <c r="D8" s="68">
        <v>7.0993000000000001E-2</v>
      </c>
      <c r="E8" s="65">
        <v>1.189559</v>
      </c>
      <c r="F8" s="71">
        <v>8.8329000000000005E-2</v>
      </c>
      <c r="G8" s="74">
        <f t="shared" si="0"/>
        <v>0.10507255691100001</v>
      </c>
      <c r="H8" s="8"/>
      <c r="I8"/>
      <c r="J8"/>
      <c r="K8"/>
      <c r="L8"/>
      <c r="M8"/>
      <c r="N8"/>
      <c r="O8"/>
    </row>
    <row r="9" spans="1:15" s="3" customFormat="1" ht="15" customHeight="1" x14ac:dyDescent="0.25">
      <c r="A9" s="109"/>
      <c r="B9" s="14" t="s">
        <v>4</v>
      </c>
      <c r="C9" s="10">
        <v>5</v>
      </c>
      <c r="D9" s="69">
        <v>6.0755999999999998E-2</v>
      </c>
      <c r="E9" s="66">
        <v>1.199981</v>
      </c>
      <c r="F9" s="72">
        <v>8.2246E-2</v>
      </c>
      <c r="G9" s="75">
        <f t="shared" si="0"/>
        <v>9.8693637325999992E-2</v>
      </c>
      <c r="H9" s="8"/>
      <c r="I9"/>
      <c r="J9"/>
      <c r="K9"/>
      <c r="L9"/>
      <c r="M9"/>
      <c r="N9"/>
    </row>
    <row r="10" spans="1:15" s="3" customFormat="1" ht="15" customHeight="1" x14ac:dyDescent="0.25">
      <c r="A10" s="109"/>
      <c r="B10" s="14" t="s">
        <v>5</v>
      </c>
      <c r="C10" s="10">
        <v>6</v>
      </c>
      <c r="D10" s="69">
        <v>4.3537000000000006E-2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5" s="3" customFormat="1" ht="15" customHeight="1" x14ac:dyDescent="0.25">
      <c r="A11" s="109"/>
      <c r="B11" s="14" t="s">
        <v>7</v>
      </c>
      <c r="C11" s="10">
        <v>7</v>
      </c>
      <c r="D11" s="69">
        <v>3.6318000000000003E-2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  <c r="N11"/>
    </row>
    <row r="12" spans="1:15" s="3" customFormat="1" ht="15" customHeight="1" x14ac:dyDescent="0.25">
      <c r="A12" s="109"/>
      <c r="B12" s="14" t="s">
        <v>8</v>
      </c>
      <c r="C12" s="10">
        <v>8</v>
      </c>
      <c r="D12" s="69">
        <v>3.0532999999999998E-2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5" s="3" customFormat="1" ht="15.75" customHeight="1" thickBot="1" x14ac:dyDescent="0.3">
      <c r="A13" s="110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6.3650999999999999E-2</v>
      </c>
      <c r="G13" s="76">
        <f t="shared" si="0"/>
        <v>7.6731853358999999E-2</v>
      </c>
      <c r="H13" s="8"/>
      <c r="I13"/>
      <c r="J13"/>
      <c r="K13"/>
      <c r="L13"/>
      <c r="M13"/>
      <c r="N13"/>
    </row>
    <row r="14" spans="1:15" s="3" customFormat="1" x14ac:dyDescent="0.25">
      <c r="A14" s="104" t="s">
        <v>37</v>
      </c>
      <c r="B14" s="6" t="s">
        <v>3</v>
      </c>
      <c r="C14" s="7">
        <v>10</v>
      </c>
      <c r="D14" s="68">
        <v>5.1179999999999996E-2</v>
      </c>
      <c r="E14" s="65">
        <v>1.078481</v>
      </c>
      <c r="F14" s="71">
        <v>8.8329000000000005E-2</v>
      </c>
      <c r="G14" s="74">
        <f t="shared" si="0"/>
        <v>9.5261148249000005E-2</v>
      </c>
      <c r="H14" s="8"/>
      <c r="I14"/>
      <c r="J14"/>
      <c r="K14"/>
      <c r="L14"/>
      <c r="M14"/>
      <c r="N14"/>
    </row>
    <row r="15" spans="1:15" s="3" customFormat="1" ht="15" customHeight="1" x14ac:dyDescent="0.25">
      <c r="A15" s="105"/>
      <c r="B15" s="9" t="s">
        <v>4</v>
      </c>
      <c r="C15" s="10">
        <v>11</v>
      </c>
      <c r="D15" s="69">
        <v>4.4365999999999996E-2</v>
      </c>
      <c r="E15" s="66">
        <v>1.0827659999999999</v>
      </c>
      <c r="F15" s="72">
        <v>8.2246E-2</v>
      </c>
      <c r="G15" s="75">
        <f t="shared" si="0"/>
        <v>8.9053172435999986E-2</v>
      </c>
      <c r="H15" s="8"/>
      <c r="I15"/>
      <c r="J15"/>
      <c r="K15"/>
      <c r="L15"/>
      <c r="M15"/>
      <c r="N15"/>
    </row>
    <row r="16" spans="1:15" s="3" customFormat="1" ht="15" customHeight="1" x14ac:dyDescent="0.25">
      <c r="A16" s="106"/>
      <c r="B16" s="16" t="s">
        <v>5</v>
      </c>
      <c r="C16" s="17">
        <v>12</v>
      </c>
      <c r="D16" s="69">
        <v>3.2023000000000003E-2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106"/>
      <c r="B17" s="16" t="s">
        <v>7</v>
      </c>
      <c r="C17" s="17">
        <v>13</v>
      </c>
      <c r="D17" s="69">
        <v>2.7363000000000002E-2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106"/>
      <c r="B18" s="16" t="s">
        <v>8</v>
      </c>
      <c r="C18" s="17">
        <v>14</v>
      </c>
      <c r="D18" s="69">
        <v>2.2581E-2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107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6.3650999999999999E-2</v>
      </c>
      <c r="G19" s="76">
        <f t="shared" si="0"/>
        <v>6.9491042901E-2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5.1179999999999996E-2</v>
      </c>
      <c r="E20" s="80">
        <v>1.0780000000000001</v>
      </c>
      <c r="F20" s="71">
        <v>8.8329000000000005E-2</v>
      </c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105"/>
      <c r="B21" s="9" t="s">
        <v>4</v>
      </c>
      <c r="C21" s="10">
        <v>11</v>
      </c>
      <c r="D21" s="69">
        <v>4.4365999999999996E-2</v>
      </c>
      <c r="E21" s="81">
        <v>1.0820000000000001</v>
      </c>
      <c r="F21" s="72">
        <v>8.2246E-2</v>
      </c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106"/>
      <c r="B22" s="16" t="s">
        <v>5</v>
      </c>
      <c r="C22" s="17">
        <v>12</v>
      </c>
      <c r="D22" s="69">
        <v>3.2023000000000003E-2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106"/>
      <c r="B23" s="16" t="s">
        <v>7</v>
      </c>
      <c r="C23" s="17">
        <v>13</v>
      </c>
      <c r="D23" s="69">
        <v>2.7363000000000002E-2</v>
      </c>
      <c r="E23" s="81">
        <v>1.070473</v>
      </c>
      <c r="F23" s="72"/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106"/>
      <c r="B24" s="16" t="s">
        <v>8</v>
      </c>
      <c r="C24" s="17">
        <v>14</v>
      </c>
      <c r="D24" s="69">
        <v>2.2581E-2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107"/>
      <c r="B25" s="11" t="s">
        <v>9</v>
      </c>
      <c r="C25" s="12">
        <v>15</v>
      </c>
      <c r="D25" s="70">
        <v>2.8718E-2</v>
      </c>
      <c r="E25" s="82">
        <v>1.091</v>
      </c>
      <c r="F25" s="73">
        <v>6.3650999999999999E-2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3.6243999999999998E-2</v>
      </c>
      <c r="E26" s="80">
        <v>1.0580000000000001</v>
      </c>
      <c r="F26" s="71">
        <v>8.8329000000000005E-2</v>
      </c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109"/>
      <c r="B27" s="14" t="s">
        <v>4</v>
      </c>
      <c r="C27" s="10">
        <v>17</v>
      </c>
      <c r="D27" s="69">
        <v>3.2873000000000006E-2</v>
      </c>
      <c r="E27" s="81">
        <v>1.0649999999999999</v>
      </c>
      <c r="F27" s="72">
        <v>8.2246E-2</v>
      </c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109"/>
      <c r="B28" s="14" t="s">
        <v>5</v>
      </c>
      <c r="C28" s="10">
        <v>18</v>
      </c>
      <c r="D28" s="69">
        <v>2.6115999999999997E-2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109"/>
      <c r="B29" s="14" t="s">
        <v>7</v>
      </c>
      <c r="C29" s="10">
        <v>19</v>
      </c>
      <c r="D29" s="69">
        <v>2.3379000000000004E-2</v>
      </c>
      <c r="E29" s="81">
        <v>1.0580000000000001</v>
      </c>
      <c r="F29" s="72"/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109"/>
      <c r="B30" s="14" t="s">
        <v>8</v>
      </c>
      <c r="C30" s="10">
        <v>20</v>
      </c>
      <c r="D30" s="69">
        <v>2.0974999999999997E-2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110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6.3650999999999999E-2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1B8E8-B80C-4989-9E22-1AB9F1343910}">
  <dimension ref="A1:Q46"/>
  <sheetViews>
    <sheetView topLeftCell="A20" workbookViewId="0">
      <selection activeCell="F13" sqref="F13:F3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9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</row>
    <row r="2" spans="1:9" s="3" customFormat="1" ht="12" customHeight="1" thickBot="1" x14ac:dyDescent="0.3">
      <c r="A2" s="4"/>
      <c r="I2"/>
    </row>
    <row r="3" spans="1:9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  <c r="I3"/>
    </row>
    <row r="4" spans="1:9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  <c r="I4"/>
    </row>
    <row r="5" spans="1:9" s="3" customFormat="1" x14ac:dyDescent="0.25">
      <c r="A5" s="104" t="s">
        <v>2</v>
      </c>
      <c r="B5" s="6" t="s">
        <v>3</v>
      </c>
      <c r="C5" s="7">
        <v>1</v>
      </c>
      <c r="D5" s="68">
        <v>0.107139</v>
      </c>
      <c r="E5" s="65">
        <v>1.1933050000000001</v>
      </c>
      <c r="F5" s="71">
        <v>8.8421E-2</v>
      </c>
      <c r="G5" s="74">
        <f t="shared" ref="G5:G19" si="0">E5*F5</f>
        <v>0.10551322140500001</v>
      </c>
      <c r="H5" s="8"/>
      <c r="I5"/>
    </row>
    <row r="6" spans="1:9" s="3" customFormat="1" x14ac:dyDescent="0.25">
      <c r="A6" s="105"/>
      <c r="B6" s="9" t="s">
        <v>4</v>
      </c>
      <c r="C6" s="10">
        <v>2</v>
      </c>
      <c r="D6" s="69">
        <v>5.7222999999999996E-2</v>
      </c>
      <c r="E6" s="66">
        <v>1.188836</v>
      </c>
      <c r="F6" s="72">
        <v>8.1769999999999995E-2</v>
      </c>
      <c r="G6" s="75">
        <f t="shared" si="0"/>
        <v>9.7211119719999989E-2</v>
      </c>
      <c r="H6" s="8"/>
      <c r="I6"/>
    </row>
    <row r="7" spans="1:9" s="3" customFormat="1" ht="15.75" thickBot="1" x14ac:dyDescent="0.3">
      <c r="A7" s="107"/>
      <c r="B7" s="11" t="s">
        <v>5</v>
      </c>
      <c r="C7" s="12">
        <v>3</v>
      </c>
      <c r="D7" s="70">
        <v>3.9174E-2</v>
      </c>
      <c r="E7" s="67">
        <v>1.2032970000000001</v>
      </c>
      <c r="F7" s="73">
        <v>6.4226000000000005E-2</v>
      </c>
      <c r="G7" s="76">
        <f t="shared" si="0"/>
        <v>7.7282953122000009E-2</v>
      </c>
      <c r="H7" s="8"/>
      <c r="I7"/>
    </row>
    <row r="8" spans="1:9" s="3" customFormat="1" x14ac:dyDescent="0.25">
      <c r="A8" s="108" t="s">
        <v>6</v>
      </c>
      <c r="B8" s="13" t="s">
        <v>3</v>
      </c>
      <c r="C8" s="7">
        <v>4</v>
      </c>
      <c r="D8" s="68">
        <v>7.6344999999999996E-2</v>
      </c>
      <c r="E8" s="65">
        <v>1.189559</v>
      </c>
      <c r="F8" s="71">
        <v>8.8685E-2</v>
      </c>
      <c r="G8" s="74">
        <f t="shared" si="0"/>
        <v>0.10549603991500001</v>
      </c>
      <c r="H8" s="8"/>
      <c r="I8"/>
    </row>
    <row r="9" spans="1:9" s="3" customFormat="1" x14ac:dyDescent="0.25">
      <c r="A9" s="109"/>
      <c r="B9" s="14" t="s">
        <v>4</v>
      </c>
      <c r="C9" s="10">
        <v>5</v>
      </c>
      <c r="D9" s="69">
        <v>5.8819999999999997E-2</v>
      </c>
      <c r="E9" s="66">
        <v>1.199981</v>
      </c>
      <c r="F9" s="72">
        <v>8.048000000000001E-2</v>
      </c>
      <c r="G9" s="75">
        <f t="shared" si="0"/>
        <v>9.6574470880000013E-2</v>
      </c>
      <c r="H9" s="8"/>
      <c r="I9"/>
    </row>
    <row r="10" spans="1:9" s="3" customFormat="1" x14ac:dyDescent="0.25">
      <c r="A10" s="109"/>
      <c r="B10" s="14" t="s">
        <v>5</v>
      </c>
      <c r="C10" s="10">
        <v>6</v>
      </c>
      <c r="D10" s="69">
        <v>4.5681000000000006E-2</v>
      </c>
      <c r="E10" s="66">
        <v>1.1735120000000001</v>
      </c>
      <c r="F10" s="72"/>
      <c r="G10" s="75">
        <f t="shared" si="0"/>
        <v>0</v>
      </c>
      <c r="H10" s="8"/>
      <c r="I10"/>
    </row>
    <row r="11" spans="1:9" s="3" customFormat="1" ht="15" customHeight="1" x14ac:dyDescent="0.25">
      <c r="A11" s="109"/>
      <c r="B11" s="14" t="s">
        <v>7</v>
      </c>
      <c r="C11" s="10">
        <v>7</v>
      </c>
      <c r="D11" s="69">
        <v>3.8130000000000004E-2</v>
      </c>
      <c r="E11" s="66">
        <v>1.1692739999999999</v>
      </c>
      <c r="F11" s="72"/>
      <c r="G11" s="75">
        <f t="shared" si="0"/>
        <v>0</v>
      </c>
      <c r="H11" s="8"/>
      <c r="I11"/>
    </row>
    <row r="12" spans="1:9" s="3" customFormat="1" ht="15" customHeight="1" x14ac:dyDescent="0.25">
      <c r="A12" s="109"/>
      <c r="B12" s="14" t="s">
        <v>8</v>
      </c>
      <c r="C12" s="10">
        <v>8</v>
      </c>
      <c r="D12" s="69">
        <v>3.1563999999999995E-2</v>
      </c>
      <c r="E12" s="66">
        <v>1.160938</v>
      </c>
      <c r="F12" s="72"/>
      <c r="G12" s="75">
        <f t="shared" si="0"/>
        <v>0</v>
      </c>
      <c r="H12" s="8"/>
      <c r="I12"/>
    </row>
    <row r="13" spans="1:9" s="3" customFormat="1" ht="15.75" customHeight="1" thickBot="1" x14ac:dyDescent="0.3">
      <c r="A13" s="110"/>
      <c r="B13" s="15" t="s">
        <v>9</v>
      </c>
      <c r="C13" s="12">
        <v>9</v>
      </c>
      <c r="D13" s="70">
        <v>3.6749999999999998E-2</v>
      </c>
      <c r="E13" s="67">
        <v>1.2055089999999999</v>
      </c>
      <c r="F13" s="73">
        <v>6.4226000000000005E-2</v>
      </c>
      <c r="G13" s="76">
        <f t="shared" si="0"/>
        <v>7.7425021034000008E-2</v>
      </c>
      <c r="H13" s="8"/>
      <c r="I13"/>
    </row>
    <row r="14" spans="1:9" s="3" customFormat="1" x14ac:dyDescent="0.25">
      <c r="A14" s="104" t="s">
        <v>37</v>
      </c>
      <c r="B14" s="6" t="s">
        <v>3</v>
      </c>
      <c r="C14" s="7">
        <v>10</v>
      </c>
      <c r="D14" s="68">
        <v>5.5810999999999993E-2</v>
      </c>
      <c r="E14" s="65">
        <v>1.078481</v>
      </c>
      <c r="F14" s="71">
        <v>8.8685E-2</v>
      </c>
      <c r="G14" s="74">
        <f t="shared" si="0"/>
        <v>9.5645087485000002E-2</v>
      </c>
      <c r="H14" s="8"/>
      <c r="I14"/>
    </row>
    <row r="15" spans="1:9" s="3" customFormat="1" ht="15" customHeight="1" x14ac:dyDescent="0.25">
      <c r="A15" s="105"/>
      <c r="B15" s="9" t="s">
        <v>4</v>
      </c>
      <c r="C15" s="10">
        <v>11</v>
      </c>
      <c r="D15" s="69">
        <v>4.2525999999999994E-2</v>
      </c>
      <c r="E15" s="66">
        <v>1.0827659999999999</v>
      </c>
      <c r="F15" s="72">
        <v>8.048000000000001E-2</v>
      </c>
      <c r="G15" s="75">
        <f t="shared" si="0"/>
        <v>8.7141007680000007E-2</v>
      </c>
      <c r="H15" s="8"/>
      <c r="I15"/>
    </row>
    <row r="16" spans="1:9" s="3" customFormat="1" ht="15" customHeight="1" x14ac:dyDescent="0.25">
      <c r="A16" s="106"/>
      <c r="B16" s="16" t="s">
        <v>5</v>
      </c>
      <c r="C16" s="17">
        <v>12</v>
      </c>
      <c r="D16" s="69">
        <v>3.4325000000000001E-2</v>
      </c>
      <c r="E16" s="66">
        <v>1.076856</v>
      </c>
      <c r="F16" s="72"/>
      <c r="G16" s="75">
        <f t="shared" si="0"/>
        <v>0</v>
      </c>
      <c r="H16" s="8"/>
      <c r="I16"/>
    </row>
    <row r="17" spans="1:9" s="3" customFormat="1" ht="15" customHeight="1" x14ac:dyDescent="0.25">
      <c r="A17" s="106"/>
      <c r="B17" s="16" t="s">
        <v>7</v>
      </c>
      <c r="C17" s="17">
        <v>13</v>
      </c>
      <c r="D17" s="69">
        <v>2.9229000000000002E-2</v>
      </c>
      <c r="E17" s="66">
        <v>1.070473</v>
      </c>
      <c r="F17" s="72"/>
      <c r="G17" s="75">
        <f t="shared" si="0"/>
        <v>0</v>
      </c>
      <c r="H17" s="8"/>
      <c r="I17"/>
    </row>
    <row r="18" spans="1:9" s="3" customFormat="1" ht="15" customHeight="1" x14ac:dyDescent="0.25">
      <c r="A18" s="106"/>
      <c r="B18" s="16" t="s">
        <v>8</v>
      </c>
      <c r="C18" s="17">
        <v>14</v>
      </c>
      <c r="D18" s="69">
        <v>2.3547999999999999E-2</v>
      </c>
      <c r="E18" s="66">
        <v>1.0510619999999999</v>
      </c>
      <c r="F18" s="72"/>
      <c r="G18" s="75">
        <f t="shared" si="0"/>
        <v>0</v>
      </c>
      <c r="H18" s="8"/>
      <c r="I18"/>
    </row>
    <row r="19" spans="1:9" s="3" customFormat="1" ht="15.75" customHeight="1" thickBot="1" x14ac:dyDescent="0.3">
      <c r="A19" s="107"/>
      <c r="B19" s="11" t="s">
        <v>9</v>
      </c>
      <c r="C19" s="12">
        <v>15</v>
      </c>
      <c r="D19" s="70">
        <v>2.8968000000000001E-2</v>
      </c>
      <c r="E19" s="67">
        <v>1.0917509999999999</v>
      </c>
      <c r="F19" s="73">
        <v>6.4226000000000005E-2</v>
      </c>
      <c r="G19" s="76">
        <f t="shared" si="0"/>
        <v>7.0118799726000006E-2</v>
      </c>
      <c r="H19" s="8"/>
      <c r="I19"/>
    </row>
    <row r="20" spans="1:9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5.5810999999999993E-2</v>
      </c>
      <c r="E20" s="80">
        <v>1.0780000000000001</v>
      </c>
      <c r="F20" s="71">
        <v>8.8685E-2</v>
      </c>
      <c r="G20" s="83"/>
      <c r="H20" s="8"/>
      <c r="I20"/>
    </row>
    <row r="21" spans="1:9" s="3" customFormat="1" ht="15.75" customHeight="1" x14ac:dyDescent="0.25">
      <c r="A21" s="105"/>
      <c r="B21" s="9" t="s">
        <v>4</v>
      </c>
      <c r="C21" s="10">
        <v>11</v>
      </c>
      <c r="D21" s="69">
        <v>4.2525999999999994E-2</v>
      </c>
      <c r="E21" s="81">
        <v>1.0820000000000001</v>
      </c>
      <c r="F21" s="72">
        <v>8.048000000000001E-2</v>
      </c>
      <c r="G21" s="84"/>
      <c r="H21" s="8"/>
      <c r="I21"/>
    </row>
    <row r="22" spans="1:9" s="3" customFormat="1" ht="15.75" customHeight="1" x14ac:dyDescent="0.25">
      <c r="A22" s="106"/>
      <c r="B22" s="16" t="s">
        <v>5</v>
      </c>
      <c r="C22" s="17">
        <v>12</v>
      </c>
      <c r="D22" s="69">
        <v>3.4325000000000001E-2</v>
      </c>
      <c r="E22" s="81">
        <v>1.0760000000000001</v>
      </c>
      <c r="F22" s="72"/>
      <c r="G22" s="84"/>
      <c r="H22" s="8"/>
      <c r="I22"/>
    </row>
    <row r="23" spans="1:9" s="3" customFormat="1" ht="15.75" customHeight="1" x14ac:dyDescent="0.25">
      <c r="A23" s="106"/>
      <c r="B23" s="16" t="s">
        <v>7</v>
      </c>
      <c r="C23" s="17">
        <v>13</v>
      </c>
      <c r="D23" s="69">
        <v>2.9229000000000002E-2</v>
      </c>
      <c r="E23" s="81">
        <v>1.070473</v>
      </c>
      <c r="F23" s="72"/>
      <c r="G23" s="84"/>
      <c r="H23" s="8"/>
      <c r="I23"/>
    </row>
    <row r="24" spans="1:9" s="3" customFormat="1" ht="15.75" customHeight="1" x14ac:dyDescent="0.25">
      <c r="A24" s="106"/>
      <c r="B24" s="16" t="s">
        <v>8</v>
      </c>
      <c r="C24" s="17">
        <v>14</v>
      </c>
      <c r="D24" s="69">
        <v>2.3547999999999999E-2</v>
      </c>
      <c r="E24" s="81">
        <v>1.0509999999999999</v>
      </c>
      <c r="F24" s="72"/>
      <c r="G24" s="84"/>
      <c r="H24" s="8"/>
      <c r="I24"/>
    </row>
    <row r="25" spans="1:9" s="3" customFormat="1" ht="15.75" customHeight="1" thickBot="1" x14ac:dyDescent="0.3">
      <c r="A25" s="107"/>
      <c r="B25" s="11" t="s">
        <v>9</v>
      </c>
      <c r="C25" s="12">
        <v>15</v>
      </c>
      <c r="D25" s="70">
        <v>2.8968000000000001E-2</v>
      </c>
      <c r="E25" s="82">
        <v>1.091</v>
      </c>
      <c r="F25" s="73">
        <v>6.4226000000000005E-2</v>
      </c>
      <c r="G25" s="85"/>
      <c r="H25" s="8"/>
      <c r="I25"/>
    </row>
    <row r="26" spans="1:9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3.8152999999999999E-2</v>
      </c>
      <c r="E26" s="80">
        <v>1.0580000000000001</v>
      </c>
      <c r="F26" s="71">
        <v>8.8685E-2</v>
      </c>
      <c r="G26" s="83"/>
      <c r="H26" s="8"/>
      <c r="I26"/>
    </row>
    <row r="27" spans="1:9" s="3" customFormat="1" ht="15" customHeight="1" x14ac:dyDescent="0.25">
      <c r="A27" s="109"/>
      <c r="B27" s="14" t="s">
        <v>4</v>
      </c>
      <c r="C27" s="10">
        <v>17</v>
      </c>
      <c r="D27" s="69">
        <v>3.1522000000000008E-2</v>
      </c>
      <c r="E27" s="81">
        <v>1.0649999999999999</v>
      </c>
      <c r="F27" s="72">
        <v>8.048000000000001E-2</v>
      </c>
      <c r="G27" s="84"/>
      <c r="H27" s="8"/>
      <c r="I27"/>
    </row>
    <row r="28" spans="1:9" s="3" customFormat="1" ht="15" customHeight="1" x14ac:dyDescent="0.25">
      <c r="A28" s="109"/>
      <c r="B28" s="14" t="s">
        <v>5</v>
      </c>
      <c r="C28" s="10">
        <v>18</v>
      </c>
      <c r="D28" s="69">
        <v>2.7235999999999996E-2</v>
      </c>
      <c r="E28" s="81">
        <v>1.0620000000000001</v>
      </c>
      <c r="F28" s="72"/>
      <c r="G28" s="84"/>
      <c r="H28" s="8"/>
    </row>
    <row r="29" spans="1:9" s="3" customFormat="1" ht="15" customHeight="1" x14ac:dyDescent="0.25">
      <c r="A29" s="109"/>
      <c r="B29" s="14" t="s">
        <v>7</v>
      </c>
      <c r="C29" s="10">
        <v>19</v>
      </c>
      <c r="D29" s="69">
        <v>2.4676000000000003E-2</v>
      </c>
      <c r="E29" s="81">
        <v>1.0580000000000001</v>
      </c>
      <c r="F29" s="72"/>
      <c r="G29" s="84"/>
      <c r="H29" s="8"/>
      <c r="I29"/>
    </row>
    <row r="30" spans="1:9" s="3" customFormat="1" ht="15" customHeight="1" x14ac:dyDescent="0.25">
      <c r="A30" s="109"/>
      <c r="B30" s="14" t="s">
        <v>8</v>
      </c>
      <c r="C30" s="10">
        <v>20</v>
      </c>
      <c r="D30" s="69">
        <v>2.1966999999999997E-2</v>
      </c>
      <c r="E30" s="81">
        <v>1.04</v>
      </c>
      <c r="F30" s="72"/>
      <c r="G30" s="84"/>
      <c r="H30" s="8"/>
      <c r="I30"/>
    </row>
    <row r="31" spans="1:9" s="3" customFormat="1" ht="15.75" customHeight="1" thickBot="1" x14ac:dyDescent="0.3">
      <c r="A31" s="110"/>
      <c r="B31" s="15" t="s">
        <v>9</v>
      </c>
      <c r="C31" s="12">
        <v>21</v>
      </c>
      <c r="D31" s="70">
        <v>2.7462999999999998E-2</v>
      </c>
      <c r="E31" s="82">
        <v>1.0669999999999999</v>
      </c>
      <c r="F31" s="73">
        <v>6.4226000000000005E-2</v>
      </c>
      <c r="G31" s="85"/>
      <c r="H31" s="8"/>
      <c r="I31"/>
    </row>
    <row r="32" spans="1:9" s="3" customFormat="1" ht="5.25" customHeight="1" x14ac:dyDescent="0.25">
      <c r="B32" s="18"/>
      <c r="I32"/>
    </row>
    <row r="33" spans="1:17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</row>
    <row r="34" spans="1:17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7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  <c r="I35"/>
    </row>
    <row r="36" spans="1:17" s="3" customFormat="1" ht="24.95" customHeight="1" x14ac:dyDescent="0.25">
      <c r="A36" s="50" t="s">
        <v>6</v>
      </c>
      <c r="B36" s="46">
        <f t="shared" ref="B36:C36" si="1">ROUNDUP(B44/366,6)</f>
        <v>4.2931999999999998E-2</v>
      </c>
      <c r="C36" s="40">
        <f t="shared" si="1"/>
        <v>2.6085000000000001E-2</v>
      </c>
      <c r="D36" s="40">
        <f t="shared" ref="D36:G36" si="2">ROUNDUP(D44/366,6)</f>
        <v>1.2728E-2</v>
      </c>
      <c r="E36" s="40">
        <f t="shared" si="2"/>
        <v>1.1318999999999999E-2</v>
      </c>
      <c r="F36" s="40">
        <f t="shared" si="2"/>
        <v>6.2440000000000004E-3</v>
      </c>
      <c r="G36" s="41">
        <f t="shared" si="2"/>
        <v>4.2450000000000005E-3</v>
      </c>
      <c r="H36"/>
      <c r="I36"/>
    </row>
    <row r="37" spans="1:17" s="3" customFormat="1" ht="24.95" customHeight="1" x14ac:dyDescent="0.25">
      <c r="A37" s="50" t="s">
        <v>10</v>
      </c>
      <c r="B37" s="46">
        <f t="shared" ref="B37:C37" si="3">ROUNDUP(B45/366,6)</f>
        <v>6.6707000000000002E-2</v>
      </c>
      <c r="C37" s="40">
        <f t="shared" si="3"/>
        <v>4.0145E-2</v>
      </c>
      <c r="D37" s="40">
        <f t="shared" ref="D37:G37" si="4">ROUNDUP(D45/366,6)</f>
        <v>3.0953000000000001E-2</v>
      </c>
      <c r="E37" s="40">
        <f t="shared" si="4"/>
        <v>2.5276E-2</v>
      </c>
      <c r="F37" s="40">
        <f t="shared" si="4"/>
        <v>4.7210000000000004E-3</v>
      </c>
      <c r="G37" s="41">
        <f t="shared" si="4"/>
        <v>2.6450000000000002E-3</v>
      </c>
      <c r="H37"/>
      <c r="I37"/>
    </row>
    <row r="38" spans="1:17" ht="24.95" customHeight="1" thickBot="1" x14ac:dyDescent="0.3">
      <c r="A38" s="51" t="s">
        <v>11</v>
      </c>
      <c r="B38" s="47">
        <f t="shared" ref="B38:C38" si="5">ROUNDUP(B46/366,6)</f>
        <v>4.2085999999999998E-2</v>
      </c>
      <c r="C38" s="42">
        <f t="shared" si="5"/>
        <v>2.7008000000000001E-2</v>
      </c>
      <c r="D38" s="42">
        <f t="shared" ref="D38:G38" si="6">ROUNDUP(D46/366,6)</f>
        <v>1.7594000000000002E-2</v>
      </c>
      <c r="E38" s="42">
        <f t="shared" si="6"/>
        <v>1.5012999999999999E-2</v>
      </c>
      <c r="F38" s="42">
        <f t="shared" si="6"/>
        <v>2.9020000000000001E-3</v>
      </c>
      <c r="G38" s="43">
        <f t="shared" si="6"/>
        <v>1.6829999999999998E-3</v>
      </c>
    </row>
    <row r="39" spans="1:17" s="3" customFormat="1" x14ac:dyDescent="0.25">
      <c r="A39" s="4"/>
      <c r="I39"/>
    </row>
    <row r="40" spans="1:17" s="3" customFormat="1" ht="15" customHeight="1" x14ac:dyDescent="0.25">
      <c r="A40"/>
      <c r="H40"/>
      <c r="I40"/>
    </row>
    <row r="41" spans="1:17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</row>
    <row r="42" spans="1:17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  <c r="K42"/>
      <c r="L42"/>
      <c r="M42"/>
      <c r="N42"/>
      <c r="O42"/>
      <c r="P42"/>
      <c r="Q42"/>
    </row>
    <row r="43" spans="1:17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  <c r="I43"/>
      <c r="J43" s="87"/>
      <c r="K43"/>
      <c r="L43"/>
      <c r="M43"/>
      <c r="N43"/>
      <c r="O43"/>
      <c r="P43"/>
      <c r="Q43"/>
    </row>
    <row r="44" spans="1:17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  <c r="I44"/>
      <c r="K44"/>
      <c r="L44"/>
      <c r="M44"/>
      <c r="N44"/>
      <c r="O44"/>
      <c r="P44"/>
      <c r="Q44"/>
    </row>
    <row r="45" spans="1:17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  <c r="I45"/>
      <c r="K45"/>
      <c r="L45"/>
      <c r="M45"/>
      <c r="N45"/>
      <c r="O45"/>
      <c r="P45"/>
      <c r="Q45"/>
    </row>
    <row r="46" spans="1:17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B87BA-79ED-4A87-99BC-434DF357FC78}">
  <dimension ref="A1:H46"/>
  <sheetViews>
    <sheetView topLeftCell="A3" workbookViewId="0">
      <selection activeCell="K19" sqref="K19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</row>
    <row r="4" spans="1:8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4" t="s">
        <v>2</v>
      </c>
      <c r="B5" s="6" t="s">
        <v>3</v>
      </c>
      <c r="C5" s="7">
        <v>1</v>
      </c>
      <c r="D5" s="68">
        <v>0.107139</v>
      </c>
      <c r="E5" s="65">
        <v>1.1933050000000001</v>
      </c>
      <c r="F5" s="71">
        <v>4.7240000000000004E-2</v>
      </c>
      <c r="G5" s="74">
        <f t="shared" ref="G5:G19" si="0">E5*F5</f>
        <v>5.6371728200000006E-2</v>
      </c>
      <c r="H5" s="8"/>
    </row>
    <row r="6" spans="1:8" s="3" customFormat="1" ht="12.75" x14ac:dyDescent="0.25">
      <c r="A6" s="105"/>
      <c r="B6" s="9" t="s">
        <v>4</v>
      </c>
      <c r="C6" s="10">
        <v>2</v>
      </c>
      <c r="D6" s="69">
        <v>5.7222999999999996E-2</v>
      </c>
      <c r="E6" s="66">
        <v>1.188836</v>
      </c>
      <c r="F6" s="72">
        <v>4.0883000000000003E-2</v>
      </c>
      <c r="G6" s="75">
        <f t="shared" si="0"/>
        <v>4.8603182188000006E-2</v>
      </c>
      <c r="H6" s="8"/>
    </row>
    <row r="7" spans="1:8" s="3" customFormat="1" ht="13.5" thickBot="1" x14ac:dyDescent="0.3">
      <c r="A7" s="107"/>
      <c r="B7" s="11" t="s">
        <v>5</v>
      </c>
      <c r="C7" s="12">
        <v>3</v>
      </c>
      <c r="D7" s="70">
        <v>3.9174E-2</v>
      </c>
      <c r="E7" s="67">
        <v>1.2032970000000001</v>
      </c>
      <c r="F7" s="73">
        <v>3.6207000000000003E-2</v>
      </c>
      <c r="G7" s="76">
        <f t="shared" si="0"/>
        <v>4.3567774479000003E-2</v>
      </c>
      <c r="H7" s="8"/>
    </row>
    <row r="8" spans="1:8" s="3" customFormat="1" ht="12.75" x14ac:dyDescent="0.25">
      <c r="A8" s="108" t="s">
        <v>6</v>
      </c>
      <c r="B8" s="13" t="s">
        <v>3</v>
      </c>
      <c r="C8" s="7">
        <v>4</v>
      </c>
      <c r="D8" s="68">
        <v>7.6344999999999996E-2</v>
      </c>
      <c r="E8" s="65">
        <v>1.189559</v>
      </c>
      <c r="F8" s="71">
        <v>4.7338999999999999E-2</v>
      </c>
      <c r="G8" s="74">
        <f t="shared" si="0"/>
        <v>5.6312533501000003E-2</v>
      </c>
      <c r="H8" s="8"/>
    </row>
    <row r="9" spans="1:8" s="3" customFormat="1" ht="12.75" x14ac:dyDescent="0.25">
      <c r="A9" s="109"/>
      <c r="B9" s="14" t="s">
        <v>4</v>
      </c>
      <c r="C9" s="10">
        <v>5</v>
      </c>
      <c r="D9" s="69">
        <v>5.8819999999999997E-2</v>
      </c>
      <c r="E9" s="66">
        <v>1.199981</v>
      </c>
      <c r="F9" s="72">
        <v>3.9848000000000001E-2</v>
      </c>
      <c r="G9" s="75">
        <f t="shared" si="0"/>
        <v>4.7816842887999998E-2</v>
      </c>
      <c r="H9" s="8"/>
    </row>
    <row r="10" spans="1:8" s="3" customFormat="1" ht="12.75" x14ac:dyDescent="0.25">
      <c r="A10" s="109"/>
      <c r="B10" s="14" t="s">
        <v>5</v>
      </c>
      <c r="C10" s="10">
        <v>6</v>
      </c>
      <c r="D10" s="69">
        <v>4.5681000000000006E-2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9"/>
      <c r="B11" s="14" t="s">
        <v>7</v>
      </c>
      <c r="C11" s="10">
        <v>7</v>
      </c>
      <c r="D11" s="69">
        <v>3.8130000000000004E-2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9"/>
      <c r="B12" s="14" t="s">
        <v>8</v>
      </c>
      <c r="C12" s="10">
        <v>8</v>
      </c>
      <c r="D12" s="69">
        <v>3.1563999999999995E-2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0"/>
      <c r="B13" s="15" t="s">
        <v>9</v>
      </c>
      <c r="C13" s="12">
        <v>9</v>
      </c>
      <c r="D13" s="70">
        <v>3.6749999999999998E-2</v>
      </c>
      <c r="E13" s="67">
        <v>1.2055089999999999</v>
      </c>
      <c r="F13" s="73">
        <v>3.6207000000000003E-2</v>
      </c>
      <c r="G13" s="76">
        <f t="shared" si="0"/>
        <v>4.3647864363E-2</v>
      </c>
      <c r="H13" s="8"/>
    </row>
    <row r="14" spans="1:8" s="3" customFormat="1" ht="12.75" x14ac:dyDescent="0.25">
      <c r="A14" s="104" t="s">
        <v>37</v>
      </c>
      <c r="B14" s="6" t="s">
        <v>3</v>
      </c>
      <c r="C14" s="7">
        <v>10</v>
      </c>
      <c r="D14" s="68">
        <v>5.5810999999999993E-2</v>
      </c>
      <c r="E14" s="65">
        <v>1.078481</v>
      </c>
      <c r="F14" s="71">
        <v>4.7338999999999999E-2</v>
      </c>
      <c r="G14" s="74">
        <f t="shared" si="0"/>
        <v>5.1054212059000001E-2</v>
      </c>
      <c r="H14" s="8"/>
    </row>
    <row r="15" spans="1:8" s="3" customFormat="1" ht="15" customHeight="1" x14ac:dyDescent="0.25">
      <c r="A15" s="105"/>
      <c r="B15" s="9" t="s">
        <v>4</v>
      </c>
      <c r="C15" s="10">
        <v>11</v>
      </c>
      <c r="D15" s="69">
        <v>4.2525999999999994E-2</v>
      </c>
      <c r="E15" s="66">
        <v>1.0827659999999999</v>
      </c>
      <c r="F15" s="72">
        <v>3.9848000000000001E-2</v>
      </c>
      <c r="G15" s="75">
        <f t="shared" si="0"/>
        <v>4.3146059567999995E-2</v>
      </c>
      <c r="H15" s="8"/>
    </row>
    <row r="16" spans="1:8" s="3" customFormat="1" ht="15" customHeight="1" x14ac:dyDescent="0.25">
      <c r="A16" s="106"/>
      <c r="B16" s="16" t="s">
        <v>5</v>
      </c>
      <c r="C16" s="17">
        <v>12</v>
      </c>
      <c r="D16" s="69">
        <v>3.4325000000000001E-2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106"/>
      <c r="B17" s="16" t="s">
        <v>7</v>
      </c>
      <c r="C17" s="17">
        <v>13</v>
      </c>
      <c r="D17" s="69">
        <v>2.9229000000000002E-2</v>
      </c>
      <c r="E17" s="66">
        <v>1.070473</v>
      </c>
      <c r="F17" s="72"/>
      <c r="G17" s="75">
        <f t="shared" si="0"/>
        <v>0</v>
      </c>
      <c r="H17" s="8"/>
    </row>
    <row r="18" spans="1:8" s="3" customFormat="1" ht="15" customHeight="1" x14ac:dyDescent="0.25">
      <c r="A18" s="106"/>
      <c r="B18" s="16" t="s">
        <v>8</v>
      </c>
      <c r="C18" s="17">
        <v>14</v>
      </c>
      <c r="D18" s="69">
        <v>2.3547999999999999E-2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7"/>
      <c r="B19" s="11" t="s">
        <v>9</v>
      </c>
      <c r="C19" s="12">
        <v>15</v>
      </c>
      <c r="D19" s="70">
        <v>2.8968000000000001E-2</v>
      </c>
      <c r="E19" s="67">
        <v>1.0917509999999999</v>
      </c>
      <c r="F19" s="73">
        <v>3.6207000000000003E-2</v>
      </c>
      <c r="G19" s="76">
        <f t="shared" si="0"/>
        <v>3.9529028457000001E-2</v>
      </c>
      <c r="H19" s="8"/>
    </row>
    <row r="20" spans="1:8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5.5810999999999993E-2</v>
      </c>
      <c r="E20" s="80">
        <v>1.0780000000000001</v>
      </c>
      <c r="F20" s="71">
        <v>6.6766000000000006E-2</v>
      </c>
      <c r="G20" s="83"/>
      <c r="H20" s="8"/>
    </row>
    <row r="21" spans="1:8" s="3" customFormat="1" ht="15.75" customHeight="1" x14ac:dyDescent="0.25">
      <c r="A21" s="105"/>
      <c r="B21" s="9" t="s">
        <v>4</v>
      </c>
      <c r="C21" s="10">
        <v>11</v>
      </c>
      <c r="D21" s="69">
        <v>4.2525999999999994E-2</v>
      </c>
      <c r="E21" s="81">
        <v>1.0820000000000001</v>
      </c>
      <c r="F21" s="72">
        <v>5.7651999999999988E-2</v>
      </c>
      <c r="G21" s="84"/>
      <c r="H21" s="8"/>
    </row>
    <row r="22" spans="1:8" s="3" customFormat="1" ht="15.75" customHeight="1" x14ac:dyDescent="0.25">
      <c r="A22" s="106"/>
      <c r="B22" s="16" t="s">
        <v>5</v>
      </c>
      <c r="C22" s="17">
        <v>12</v>
      </c>
      <c r="D22" s="69">
        <v>3.4325000000000001E-2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106"/>
      <c r="B23" s="16" t="s">
        <v>7</v>
      </c>
      <c r="C23" s="17">
        <v>13</v>
      </c>
      <c r="D23" s="69">
        <v>2.9229000000000002E-2</v>
      </c>
      <c r="E23" s="81">
        <v>1.070473</v>
      </c>
      <c r="F23" s="72"/>
      <c r="G23" s="84"/>
      <c r="H23" s="8"/>
    </row>
    <row r="24" spans="1:8" s="3" customFormat="1" ht="15.75" customHeight="1" x14ac:dyDescent="0.25">
      <c r="A24" s="106"/>
      <c r="B24" s="16" t="s">
        <v>8</v>
      </c>
      <c r="C24" s="17">
        <v>14</v>
      </c>
      <c r="D24" s="69">
        <v>2.3547999999999999E-2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107"/>
      <c r="B25" s="11" t="s">
        <v>9</v>
      </c>
      <c r="C25" s="12">
        <v>15</v>
      </c>
      <c r="D25" s="70">
        <v>2.8968000000000001E-2</v>
      </c>
      <c r="E25" s="82">
        <v>1.091</v>
      </c>
      <c r="F25" s="73">
        <v>4.7386000000000005E-2</v>
      </c>
      <c r="G25" s="85"/>
      <c r="H25" s="8"/>
    </row>
    <row r="26" spans="1:8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3.8152999999999999E-2</v>
      </c>
      <c r="E26" s="80">
        <v>1.0580000000000001</v>
      </c>
      <c r="F26" s="71">
        <v>6.6766000000000006E-2</v>
      </c>
      <c r="G26" s="83"/>
      <c r="H26" s="8"/>
    </row>
    <row r="27" spans="1:8" s="3" customFormat="1" ht="15" customHeight="1" x14ac:dyDescent="0.25">
      <c r="A27" s="109"/>
      <c r="B27" s="14" t="s">
        <v>4</v>
      </c>
      <c r="C27" s="10">
        <v>17</v>
      </c>
      <c r="D27" s="69">
        <v>3.1522000000000008E-2</v>
      </c>
      <c r="E27" s="81">
        <v>1.0649999999999999</v>
      </c>
      <c r="F27" s="72">
        <v>5.7651999999999988E-2</v>
      </c>
      <c r="G27" s="84"/>
      <c r="H27" s="8"/>
    </row>
    <row r="28" spans="1:8" s="3" customFormat="1" ht="15" customHeight="1" x14ac:dyDescent="0.25">
      <c r="A28" s="109"/>
      <c r="B28" s="14" t="s">
        <v>5</v>
      </c>
      <c r="C28" s="10">
        <v>18</v>
      </c>
      <c r="D28" s="69">
        <v>2.7235999999999996E-2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109"/>
      <c r="B29" s="14" t="s">
        <v>7</v>
      </c>
      <c r="C29" s="10">
        <v>19</v>
      </c>
      <c r="D29" s="69">
        <v>2.4676000000000003E-2</v>
      </c>
      <c r="E29" s="81">
        <v>1.0580000000000001</v>
      </c>
      <c r="F29" s="72"/>
      <c r="G29" s="84"/>
      <c r="H29" s="8"/>
    </row>
    <row r="30" spans="1:8" s="3" customFormat="1" ht="15" customHeight="1" x14ac:dyDescent="0.25">
      <c r="A30" s="109"/>
      <c r="B30" s="14" t="s">
        <v>8</v>
      </c>
      <c r="C30" s="10">
        <v>20</v>
      </c>
      <c r="D30" s="69">
        <v>2.1966999999999997E-2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10"/>
      <c r="B31" s="15" t="s">
        <v>9</v>
      </c>
      <c r="C31" s="12">
        <v>21</v>
      </c>
      <c r="D31" s="70">
        <v>2.7462999999999998E-2</v>
      </c>
      <c r="E31" s="82">
        <v>1.0669999999999999</v>
      </c>
      <c r="F31" s="73">
        <v>4.7386000000000005E-2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E338E-04FF-4C22-AD52-C8ED51D1A9C7}">
  <dimension ref="A1:I46"/>
  <sheetViews>
    <sheetView workbookViewId="0">
      <selection activeCell="K15" sqref="K1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9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</row>
    <row r="2" spans="1:9" s="3" customFormat="1" ht="12" customHeight="1" thickBot="1" x14ac:dyDescent="0.3">
      <c r="A2" s="4"/>
      <c r="I2"/>
    </row>
    <row r="3" spans="1:9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  <c r="I3"/>
    </row>
    <row r="4" spans="1:9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  <c r="I4"/>
    </row>
    <row r="5" spans="1:9" s="3" customFormat="1" x14ac:dyDescent="0.25">
      <c r="A5" s="104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4.7240000000000004E-2</v>
      </c>
      <c r="G5" s="74">
        <f t="shared" ref="G5:G19" si="0">E5*F5</f>
        <v>5.6371728200000006E-2</v>
      </c>
      <c r="H5" s="8"/>
      <c r="I5"/>
    </row>
    <row r="6" spans="1:9" s="3" customFormat="1" x14ac:dyDescent="0.25">
      <c r="A6" s="105"/>
      <c r="B6" s="9" t="s">
        <v>4</v>
      </c>
      <c r="C6" s="10">
        <v>2</v>
      </c>
      <c r="D6" s="69">
        <v>5.7199999999999994E-2</v>
      </c>
      <c r="E6" s="66">
        <v>1.188836</v>
      </c>
      <c r="F6" s="72">
        <v>4.0883000000000003E-2</v>
      </c>
      <c r="G6" s="75">
        <f t="shared" si="0"/>
        <v>4.8603182188000006E-2</v>
      </c>
      <c r="H6" s="8"/>
      <c r="I6"/>
    </row>
    <row r="7" spans="1:9" s="3" customFormat="1" ht="15.75" thickBot="1" x14ac:dyDescent="0.3">
      <c r="A7" s="107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3.6207000000000003E-2</v>
      </c>
      <c r="G7" s="76">
        <f t="shared" si="0"/>
        <v>4.3567774479000003E-2</v>
      </c>
      <c r="H7" s="8"/>
      <c r="I7"/>
    </row>
    <row r="8" spans="1:9" s="3" customFormat="1" x14ac:dyDescent="0.25">
      <c r="A8" s="108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>
        <v>4.7338999999999999E-2</v>
      </c>
      <c r="G8" s="74">
        <f t="shared" si="0"/>
        <v>5.6312533501000003E-2</v>
      </c>
      <c r="H8" s="8"/>
      <c r="I8"/>
    </row>
    <row r="9" spans="1:9" s="3" customFormat="1" x14ac:dyDescent="0.25">
      <c r="A9" s="109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3.9848000000000001E-2</v>
      </c>
      <c r="G9" s="75">
        <f t="shared" si="0"/>
        <v>4.7816842887999998E-2</v>
      </c>
      <c r="H9" s="8"/>
      <c r="I9"/>
    </row>
    <row r="10" spans="1:9" s="3" customFormat="1" x14ac:dyDescent="0.25">
      <c r="A10" s="109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  <c r="I10"/>
    </row>
    <row r="11" spans="1:9" s="3" customFormat="1" ht="15" customHeight="1" x14ac:dyDescent="0.25">
      <c r="A11" s="109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  <c r="I11"/>
    </row>
    <row r="12" spans="1:9" s="3" customFormat="1" ht="15" customHeight="1" x14ac:dyDescent="0.25">
      <c r="A12" s="109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  <c r="I12"/>
    </row>
    <row r="13" spans="1:9" s="3" customFormat="1" ht="15.75" customHeight="1" thickBot="1" x14ac:dyDescent="0.3">
      <c r="A13" s="110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3.6207000000000003E-2</v>
      </c>
      <c r="G13" s="76">
        <f t="shared" si="0"/>
        <v>4.3647864363E-2</v>
      </c>
      <c r="H13" s="8"/>
      <c r="I13"/>
    </row>
    <row r="14" spans="1:9" s="3" customFormat="1" x14ac:dyDescent="0.25">
      <c r="A14" s="104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>
        <v>4.7338999999999999E-2</v>
      </c>
      <c r="G14" s="74">
        <f t="shared" si="0"/>
        <v>5.1054212059000001E-2</v>
      </c>
      <c r="H14" s="8"/>
      <c r="I14"/>
    </row>
    <row r="15" spans="1:9" s="3" customFormat="1" ht="15" customHeight="1" x14ac:dyDescent="0.25">
      <c r="A15" s="105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3.9848000000000001E-2</v>
      </c>
      <c r="G15" s="75">
        <f t="shared" si="0"/>
        <v>4.3146059567999995E-2</v>
      </c>
      <c r="H15" s="8"/>
      <c r="I15"/>
    </row>
    <row r="16" spans="1:9" s="3" customFormat="1" ht="15" customHeight="1" x14ac:dyDescent="0.25">
      <c r="A16" s="106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  <c r="I16"/>
    </row>
    <row r="17" spans="1:9" s="3" customFormat="1" ht="15" customHeight="1" x14ac:dyDescent="0.25">
      <c r="A17" s="106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 t="shared" si="0"/>
        <v>0</v>
      </c>
      <c r="H17" s="8"/>
      <c r="I17"/>
    </row>
    <row r="18" spans="1:9" s="3" customFormat="1" ht="15" customHeight="1" x14ac:dyDescent="0.25">
      <c r="A18" s="106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  <c r="I18"/>
    </row>
    <row r="19" spans="1:9" s="3" customFormat="1" ht="15.75" customHeight="1" thickBot="1" x14ac:dyDescent="0.3">
      <c r="A19" s="107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3.6207000000000003E-2</v>
      </c>
      <c r="G19" s="76">
        <f t="shared" si="0"/>
        <v>3.9529028457000001E-2</v>
      </c>
      <c r="H19" s="8"/>
      <c r="I19"/>
    </row>
    <row r="20" spans="1:9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>
        <v>2.9676999999999999E-2</v>
      </c>
      <c r="G20" s="83"/>
      <c r="H20" s="8"/>
      <c r="I20"/>
    </row>
    <row r="21" spans="1:9" s="3" customFormat="1" ht="15.75" customHeight="1" x14ac:dyDescent="0.25">
      <c r="A21" s="105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2.3661999999999999E-2</v>
      </c>
      <c r="G21" s="84"/>
      <c r="H21" s="8"/>
      <c r="I21"/>
    </row>
    <row r="22" spans="1:9" s="3" customFormat="1" ht="15.75" customHeight="1" x14ac:dyDescent="0.25">
      <c r="A22" s="106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  <c r="I22"/>
    </row>
    <row r="23" spans="1:9" s="3" customFormat="1" ht="15.75" customHeight="1" x14ac:dyDescent="0.25">
      <c r="A23" s="106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  <c r="I23"/>
    </row>
    <row r="24" spans="1:9" s="3" customFormat="1" ht="15.75" customHeight="1" x14ac:dyDescent="0.25">
      <c r="A24" s="106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  <c r="I24"/>
    </row>
    <row r="25" spans="1:9" s="3" customFormat="1" ht="15.75" customHeight="1" thickBot="1" x14ac:dyDescent="0.3">
      <c r="A25" s="107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2.5513000000000001E-2</v>
      </c>
      <c r="G25" s="85"/>
      <c r="H25" s="8"/>
      <c r="I25"/>
    </row>
    <row r="26" spans="1:9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>
        <v>2.9676999999999999E-2</v>
      </c>
      <c r="G26" s="83"/>
      <c r="H26" s="8"/>
      <c r="I26"/>
    </row>
    <row r="27" spans="1:9" s="3" customFormat="1" ht="15" customHeight="1" x14ac:dyDescent="0.25">
      <c r="A27" s="109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2.3661999999999999E-2</v>
      </c>
      <c r="G27" s="84"/>
      <c r="H27" s="8"/>
      <c r="I27"/>
    </row>
    <row r="28" spans="1:9" s="3" customFormat="1" ht="15" customHeight="1" x14ac:dyDescent="0.25">
      <c r="A28" s="109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9" s="3" customFormat="1" ht="15" customHeight="1" x14ac:dyDescent="0.25">
      <c r="A29" s="109"/>
      <c r="B29" s="14" t="s">
        <v>7</v>
      </c>
      <c r="C29" s="10">
        <v>19</v>
      </c>
      <c r="D29" s="69">
        <v>2.4660000000000005E-2</v>
      </c>
      <c r="E29" s="81">
        <v>1.0580000000000001</v>
      </c>
      <c r="F29" s="72"/>
      <c r="G29" s="84"/>
      <c r="H29" s="8"/>
      <c r="I29"/>
    </row>
    <row r="30" spans="1:9" s="3" customFormat="1" ht="15" customHeight="1" x14ac:dyDescent="0.25">
      <c r="A30" s="109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  <c r="I30"/>
    </row>
    <row r="31" spans="1:9" s="3" customFormat="1" ht="15.75" customHeight="1" thickBot="1" x14ac:dyDescent="0.3">
      <c r="A31" s="110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2.5513000000000001E-2</v>
      </c>
      <c r="G31" s="85"/>
      <c r="H31" s="8"/>
      <c r="I31"/>
    </row>
    <row r="32" spans="1:9" s="3" customFormat="1" ht="5.25" customHeight="1" x14ac:dyDescent="0.25">
      <c r="B32" s="18"/>
      <c r="I32"/>
    </row>
    <row r="33" spans="1:9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</row>
    <row r="34" spans="1:9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9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  <c r="I35"/>
    </row>
    <row r="36" spans="1:9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  <c r="I36"/>
    </row>
    <row r="37" spans="1:9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  <c r="I37"/>
    </row>
    <row r="38" spans="1:9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9" s="3" customFormat="1" x14ac:dyDescent="0.25">
      <c r="A39" s="4"/>
      <c r="I39"/>
    </row>
    <row r="40" spans="1:9" s="3" customFormat="1" ht="15" customHeight="1" x14ac:dyDescent="0.25">
      <c r="A40"/>
      <c r="H40"/>
      <c r="I40"/>
    </row>
    <row r="41" spans="1:9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</row>
    <row r="42" spans="1:9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9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  <c r="I43"/>
    </row>
    <row r="44" spans="1:9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  <c r="I44"/>
    </row>
    <row r="45" spans="1:9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  <c r="I45"/>
    </row>
    <row r="46" spans="1:9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1AE99-CBE4-4804-95F9-EE6AD2CECAD9}">
  <dimension ref="A1:H46"/>
  <sheetViews>
    <sheetView zoomScaleNormal="100" workbookViewId="0">
      <selection activeCell="E5" sqref="E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</row>
    <row r="4" spans="1:8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4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3.1094999999999998E-2</v>
      </c>
      <c r="G5" s="74">
        <f t="shared" ref="G5:G19" si="0">E5*F5</f>
        <v>3.7105818974999996E-2</v>
      </c>
      <c r="H5" s="8"/>
    </row>
    <row r="6" spans="1:8" s="3" customFormat="1" ht="12.75" x14ac:dyDescent="0.25">
      <c r="A6" s="105"/>
      <c r="B6" s="9" t="s">
        <v>4</v>
      </c>
      <c r="C6" s="10">
        <v>2</v>
      </c>
      <c r="D6" s="69">
        <v>5.7199999999999994E-2</v>
      </c>
      <c r="E6" s="66">
        <v>1.188836</v>
      </c>
      <c r="F6" s="72">
        <v>2.1604999999999999E-2</v>
      </c>
      <c r="G6" s="75">
        <f t="shared" si="0"/>
        <v>2.5684801779999999E-2</v>
      </c>
      <c r="H6" s="8"/>
    </row>
    <row r="7" spans="1:8" s="3" customFormat="1" ht="13.5" thickBot="1" x14ac:dyDescent="0.3">
      <c r="A7" s="107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1.5315E-2</v>
      </c>
      <c r="G7" s="76">
        <f t="shared" si="0"/>
        <v>1.8428493555000001E-2</v>
      </c>
      <c r="H7" s="8"/>
    </row>
    <row r="8" spans="1:8" s="3" customFormat="1" ht="12.75" x14ac:dyDescent="0.25">
      <c r="A8" s="108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9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2.9946E-2</v>
      </c>
      <c r="G9" s="75">
        <f t="shared" si="0"/>
        <v>3.5934631026000002E-2</v>
      </c>
      <c r="H9" s="8"/>
    </row>
    <row r="10" spans="1:8" s="3" customFormat="1" ht="12.75" x14ac:dyDescent="0.25">
      <c r="A10" s="109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2.1727E-2</v>
      </c>
      <c r="G10" s="75">
        <f t="shared" si="0"/>
        <v>2.5496895224000001E-2</v>
      </c>
      <c r="H10" s="8"/>
    </row>
    <row r="11" spans="1:8" s="3" customFormat="1" ht="15" customHeight="1" x14ac:dyDescent="0.25">
      <c r="A11" s="109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9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0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1.5315E-2</v>
      </c>
      <c r="G13" s="76">
        <f t="shared" si="0"/>
        <v>1.8462370334999999E-2</v>
      </c>
      <c r="H13" s="8"/>
    </row>
    <row r="14" spans="1:8" s="3" customFormat="1" ht="12.75" x14ac:dyDescent="0.25">
      <c r="A14" s="104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105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2.9946E-2</v>
      </c>
      <c r="G15" s="75">
        <f t="shared" si="0"/>
        <v>3.2424510635999999E-2</v>
      </c>
      <c r="H15" s="8"/>
    </row>
    <row r="16" spans="1:8" s="3" customFormat="1" ht="15" customHeight="1" x14ac:dyDescent="0.25">
      <c r="A16" s="106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2.1727E-2</v>
      </c>
      <c r="G16" s="75">
        <f t="shared" si="0"/>
        <v>2.3396850311999999E-2</v>
      </c>
      <c r="H16" s="8"/>
    </row>
    <row r="17" spans="1:8" s="3" customFormat="1" ht="15" customHeight="1" x14ac:dyDescent="0.25">
      <c r="A17" s="106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 t="shared" si="0"/>
        <v>0</v>
      </c>
      <c r="H17" s="8"/>
    </row>
    <row r="18" spans="1:8" s="3" customFormat="1" ht="15" customHeight="1" x14ac:dyDescent="0.25">
      <c r="A18" s="106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7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1.5315E-2</v>
      </c>
      <c r="G19" s="76">
        <f t="shared" si="0"/>
        <v>1.6720166565E-2</v>
      </c>
      <c r="H19" s="8"/>
    </row>
    <row r="20" spans="1:8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105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2.9946E-2</v>
      </c>
      <c r="G21" s="84"/>
      <c r="H21" s="8"/>
    </row>
    <row r="22" spans="1:8" s="3" customFormat="1" ht="15.75" customHeight="1" x14ac:dyDescent="0.25">
      <c r="A22" s="106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2.1727E-2</v>
      </c>
      <c r="G22" s="84"/>
      <c r="H22" s="8"/>
    </row>
    <row r="23" spans="1:8" s="3" customFormat="1" ht="15.75" customHeight="1" x14ac:dyDescent="0.25">
      <c r="A23" s="106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</row>
    <row r="24" spans="1:8" s="3" customFormat="1" ht="15.75" customHeight="1" x14ac:dyDescent="0.25">
      <c r="A24" s="106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107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1.5277000000000001E-2</v>
      </c>
      <c r="G25" s="85"/>
      <c r="H25" s="8"/>
    </row>
    <row r="26" spans="1:8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09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2.9946E-2</v>
      </c>
      <c r="G27" s="84"/>
      <c r="H27" s="8"/>
    </row>
    <row r="28" spans="1:8" s="3" customFormat="1" ht="15" customHeight="1" x14ac:dyDescent="0.25">
      <c r="A28" s="109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2.1727E-2</v>
      </c>
      <c r="G28" s="84"/>
      <c r="H28" s="8"/>
    </row>
    <row r="29" spans="1:8" s="3" customFormat="1" ht="15" customHeight="1" x14ac:dyDescent="0.25">
      <c r="A29" s="109"/>
      <c r="B29" s="14" t="s">
        <v>7</v>
      </c>
      <c r="C29" s="10">
        <v>19</v>
      </c>
      <c r="D29" s="69">
        <v>2.4660000000000005E-2</v>
      </c>
      <c r="E29" s="81">
        <v>1.0580000000000001</v>
      </c>
      <c r="F29" s="72"/>
      <c r="G29" s="84"/>
      <c r="H29" s="8"/>
    </row>
    <row r="30" spans="1:8" s="3" customFormat="1" ht="15" customHeight="1" x14ac:dyDescent="0.25">
      <c r="A30" s="109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10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1.5277000000000001E-2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0805C-8DAA-47E5-A4F0-1AE63A6478DA}">
  <dimension ref="A1:H46"/>
  <sheetViews>
    <sheetView workbookViewId="0">
      <selection activeCell="I25" sqref="I2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</row>
    <row r="4" spans="1:8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4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1.4180999999999999E-2</v>
      </c>
      <c r="G5" s="74">
        <f t="shared" ref="G5:G19" si="0">E5*F5</f>
        <v>1.6922258204999999E-2</v>
      </c>
      <c r="H5" s="8"/>
    </row>
    <row r="6" spans="1:8" s="3" customFormat="1" ht="12.75" x14ac:dyDescent="0.25">
      <c r="A6" s="105"/>
      <c r="B6" s="9" t="s">
        <v>4</v>
      </c>
      <c r="C6" s="10">
        <v>2</v>
      </c>
      <c r="D6" s="69">
        <v>5.7199999999999994E-2</v>
      </c>
      <c r="E6" s="66">
        <v>1.188836</v>
      </c>
      <c r="F6" s="72">
        <v>1.3795999999999999E-2</v>
      </c>
      <c r="G6" s="75">
        <f t="shared" si="0"/>
        <v>1.6401181455999999E-2</v>
      </c>
      <c r="H6" s="8"/>
    </row>
    <row r="7" spans="1:8" s="3" customFormat="1" ht="13.5" thickBot="1" x14ac:dyDescent="0.3">
      <c r="A7" s="107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1.3365E-2</v>
      </c>
      <c r="G7" s="76">
        <f t="shared" si="0"/>
        <v>1.6082064405000002E-2</v>
      </c>
      <c r="H7" s="8"/>
    </row>
    <row r="8" spans="1:8" s="3" customFormat="1" ht="12.75" x14ac:dyDescent="0.25">
      <c r="A8" s="108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9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09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9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1.4003999999999999E-2</v>
      </c>
      <c r="G11" s="75">
        <f t="shared" si="0"/>
        <v>1.6374513095999996E-2</v>
      </c>
      <c r="H11" s="8"/>
    </row>
    <row r="12" spans="1:8" s="3" customFormat="1" ht="15" customHeight="1" x14ac:dyDescent="0.25">
      <c r="A12" s="109"/>
      <c r="B12" s="14" t="s">
        <v>8</v>
      </c>
      <c r="C12" s="10">
        <v>8</v>
      </c>
      <c r="D12" s="69">
        <v>3.1516999999999996E-2</v>
      </c>
      <c r="E12" s="66">
        <v>1.160938</v>
      </c>
      <c r="F12" s="72">
        <v>1.3968E-2</v>
      </c>
      <c r="G12" s="75">
        <f t="shared" si="0"/>
        <v>1.6215981984E-2</v>
      </c>
      <c r="H12" s="8"/>
    </row>
    <row r="13" spans="1:8" s="3" customFormat="1" ht="15.75" customHeight="1" thickBot="1" x14ac:dyDescent="0.3">
      <c r="A13" s="110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1.3365E-2</v>
      </c>
      <c r="G13" s="76">
        <f t="shared" si="0"/>
        <v>1.6111627784999999E-2</v>
      </c>
      <c r="H13" s="8"/>
    </row>
    <row r="14" spans="1:8" s="3" customFormat="1" ht="12.75" x14ac:dyDescent="0.25">
      <c r="A14" s="104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105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106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106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1.4003999999999999E-2</v>
      </c>
      <c r="G17" s="75">
        <f>E17*F17</f>
        <v>1.4990903892E-2</v>
      </c>
      <c r="H17" s="8"/>
    </row>
    <row r="18" spans="1:8" s="3" customFormat="1" ht="15" customHeight="1" x14ac:dyDescent="0.25">
      <c r="A18" s="106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>
        <v>1.3968E-2</v>
      </c>
      <c r="G18" s="75">
        <f t="shared" si="0"/>
        <v>1.4681234015999998E-2</v>
      </c>
      <c r="H18" s="8"/>
    </row>
    <row r="19" spans="1:8" s="3" customFormat="1" ht="15.75" customHeight="1" thickBot="1" x14ac:dyDescent="0.3">
      <c r="A19" s="107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1.3365E-2</v>
      </c>
      <c r="G19" s="76">
        <f t="shared" si="0"/>
        <v>1.4591252115E-2</v>
      </c>
      <c r="H19" s="8"/>
    </row>
    <row r="20" spans="1:8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105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106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106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1.4003999999999999E-2</v>
      </c>
      <c r="G23" s="84"/>
      <c r="H23" s="8"/>
    </row>
    <row r="24" spans="1:8" s="3" customFormat="1" ht="15.75" customHeight="1" x14ac:dyDescent="0.25">
      <c r="A24" s="106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>
        <v>1.3968E-2</v>
      </c>
      <c r="G24" s="84"/>
      <c r="H24" s="8"/>
    </row>
    <row r="25" spans="1:8" s="3" customFormat="1" ht="15.75" customHeight="1" thickBot="1" x14ac:dyDescent="0.3">
      <c r="A25" s="107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1.3365E-2</v>
      </c>
      <c r="G25" s="85"/>
      <c r="H25" s="8"/>
    </row>
    <row r="26" spans="1:8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09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109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109"/>
      <c r="B29" s="14" t="s">
        <v>7</v>
      </c>
      <c r="C29" s="10">
        <v>19</v>
      </c>
      <c r="D29" s="69">
        <v>2.4660000000000005E-2</v>
      </c>
      <c r="E29" s="81">
        <v>1.0580000000000001</v>
      </c>
      <c r="F29" s="72">
        <v>1.4003999999999999E-2</v>
      </c>
      <c r="G29" s="84"/>
      <c r="H29" s="8"/>
    </row>
    <row r="30" spans="1:8" s="3" customFormat="1" ht="15" customHeight="1" x14ac:dyDescent="0.25">
      <c r="A30" s="109"/>
      <c r="B30" s="14" t="s">
        <v>8</v>
      </c>
      <c r="C30" s="10">
        <v>20</v>
      </c>
      <c r="D30" s="69">
        <v>2.1950999999999998E-2</v>
      </c>
      <c r="E30" s="81">
        <v>1.04</v>
      </c>
      <c r="F30" s="72">
        <v>1.3968E-2</v>
      </c>
      <c r="G30" s="84"/>
      <c r="H30" s="8"/>
    </row>
    <row r="31" spans="1:8" s="3" customFormat="1" ht="15.75" customHeight="1" thickBot="1" x14ac:dyDescent="0.3">
      <c r="A31" s="110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1.3365E-2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40"/>
  <sheetViews>
    <sheetView showGridLines="0" topLeftCell="C4" zoomScaleNormal="100" workbookViewId="0">
      <selection activeCell="I30" sqref="I30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1.42578125" customWidth="1"/>
  </cols>
  <sheetData>
    <row r="1" spans="1:23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3" s="3" customFormat="1" ht="12" customHeight="1" thickBot="1" x14ac:dyDescent="0.3">
      <c r="A2" s="4"/>
      <c r="I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3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  <c r="I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s="3" customFormat="1" ht="48.75" customHeight="1" thickBot="1" x14ac:dyDescent="0.3">
      <c r="A4" s="113"/>
      <c r="B4" s="115"/>
      <c r="C4" s="115"/>
      <c r="D4" s="23" t="s">
        <v>14</v>
      </c>
      <c r="E4" s="34" t="s">
        <v>13</v>
      </c>
      <c r="F4" s="34" t="s">
        <v>34</v>
      </c>
      <c r="G4" s="35" t="s">
        <v>15</v>
      </c>
      <c r="I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s="3" customFormat="1" x14ac:dyDescent="0.25">
      <c r="A5" s="104" t="s">
        <v>2</v>
      </c>
      <c r="B5" s="6" t="s">
        <v>3</v>
      </c>
      <c r="C5" s="7">
        <v>1</v>
      </c>
      <c r="D5" s="24">
        <v>0.103198</v>
      </c>
      <c r="E5" s="54">
        <v>1.1933050000000001E-2</v>
      </c>
      <c r="F5" s="54"/>
      <c r="G5" s="55">
        <f t="shared" ref="G5:G25" si="0">E5*F5</f>
        <v>0</v>
      </c>
      <c r="H5" s="8"/>
      <c r="I5"/>
      <c r="J5"/>
      <c r="K5"/>
      <c r="L5"/>
      <c r="M5"/>
      <c r="N5"/>
      <c r="O5"/>
      <c r="P5"/>
      <c r="Q5"/>
      <c r="R5"/>
      <c r="S5"/>
      <c r="T5"/>
      <c r="U5"/>
      <c r="V5"/>
      <c r="W5"/>
    </row>
    <row r="6" spans="1:23" s="3" customFormat="1" ht="15" customHeight="1" x14ac:dyDescent="0.25">
      <c r="A6" s="105"/>
      <c r="B6" s="9" t="s">
        <v>4</v>
      </c>
      <c r="C6" s="10">
        <v>2</v>
      </c>
      <c r="D6" s="26">
        <v>5.7706999999999994E-2</v>
      </c>
      <c r="E6" s="56">
        <v>1.1888360000000001E-2</v>
      </c>
      <c r="F6" s="56"/>
      <c r="G6" s="57">
        <f t="shared" si="0"/>
        <v>0</v>
      </c>
      <c r="H6" s="8"/>
      <c r="I6"/>
      <c r="J6"/>
      <c r="K6"/>
      <c r="L6"/>
      <c r="M6"/>
      <c r="N6"/>
      <c r="O6"/>
      <c r="P6"/>
      <c r="Q6"/>
      <c r="R6"/>
      <c r="S6"/>
      <c r="T6"/>
      <c r="U6"/>
      <c r="V6"/>
      <c r="W6"/>
    </row>
    <row r="7" spans="1:23" s="3" customFormat="1" ht="15.75" customHeight="1" thickBot="1" x14ac:dyDescent="0.3">
      <c r="A7" s="107"/>
      <c r="B7" s="11" t="s">
        <v>5</v>
      </c>
      <c r="C7" s="12">
        <v>3</v>
      </c>
      <c r="D7" s="28">
        <v>3.9155000000000002E-2</v>
      </c>
      <c r="E7" s="58">
        <v>1.203297E-2</v>
      </c>
      <c r="F7" s="58"/>
      <c r="G7" s="59">
        <f t="shared" si="0"/>
        <v>0</v>
      </c>
      <c r="H7" s="8"/>
      <c r="I7"/>
      <c r="J7"/>
      <c r="K7"/>
      <c r="L7"/>
      <c r="M7"/>
      <c r="N7"/>
      <c r="O7"/>
      <c r="P7"/>
      <c r="Q7"/>
      <c r="R7"/>
      <c r="S7"/>
      <c r="T7"/>
      <c r="U7"/>
      <c r="V7"/>
      <c r="W7"/>
    </row>
    <row r="8" spans="1:23" s="3" customFormat="1" ht="15" customHeight="1" x14ac:dyDescent="0.25">
      <c r="A8" s="108" t="s">
        <v>6</v>
      </c>
      <c r="B8" s="13" t="s">
        <v>3</v>
      </c>
      <c r="C8" s="7">
        <v>4</v>
      </c>
      <c r="D8" s="24">
        <v>7.2051000000000004E-2</v>
      </c>
      <c r="E8" s="54">
        <v>1.1895590000000001E-2</v>
      </c>
      <c r="F8" s="54"/>
      <c r="G8" s="55">
        <f t="shared" si="0"/>
        <v>0</v>
      </c>
      <c r="H8" s="8"/>
      <c r="I8"/>
      <c r="J8"/>
      <c r="K8"/>
      <c r="L8"/>
      <c r="M8"/>
      <c r="N8"/>
      <c r="O8"/>
      <c r="P8"/>
      <c r="Q8"/>
      <c r="R8"/>
      <c r="S8"/>
      <c r="T8"/>
      <c r="U8"/>
      <c r="V8"/>
      <c r="W8"/>
    </row>
    <row r="9" spans="1:23" s="3" customFormat="1" ht="15" customHeight="1" x14ac:dyDescent="0.25">
      <c r="A9" s="109"/>
      <c r="B9" s="14" t="s">
        <v>4</v>
      </c>
      <c r="C9" s="10">
        <v>5</v>
      </c>
      <c r="D9" s="26">
        <v>6.1772999999999995E-2</v>
      </c>
      <c r="E9" s="56">
        <v>1.199981E-2</v>
      </c>
      <c r="F9" s="56"/>
      <c r="G9" s="57">
        <f t="shared" si="0"/>
        <v>0</v>
      </c>
      <c r="H9" s="8"/>
      <c r="I9"/>
      <c r="J9"/>
      <c r="K9"/>
      <c r="L9"/>
      <c r="M9"/>
      <c r="N9"/>
      <c r="O9"/>
      <c r="P9"/>
      <c r="Q9"/>
      <c r="R9"/>
      <c r="S9"/>
      <c r="T9"/>
      <c r="U9"/>
      <c r="V9"/>
      <c r="W9"/>
    </row>
    <row r="10" spans="1:23" s="3" customFormat="1" ht="15" customHeight="1" x14ac:dyDescent="0.25">
      <c r="A10" s="109"/>
      <c r="B10" s="14" t="s">
        <v>5</v>
      </c>
      <c r="C10" s="10">
        <v>6</v>
      </c>
      <c r="D10" s="26">
        <v>4.4374000000000004E-2</v>
      </c>
      <c r="E10" s="56">
        <v>1.1735120000000002E-2</v>
      </c>
      <c r="F10" s="56"/>
      <c r="G10" s="57">
        <f t="shared" si="0"/>
        <v>0</v>
      </c>
      <c r="H10" s="8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</row>
    <row r="11" spans="1:23" s="3" customFormat="1" ht="15" customHeight="1" x14ac:dyDescent="0.25">
      <c r="A11" s="109"/>
      <c r="B11" s="14" t="s">
        <v>7</v>
      </c>
      <c r="C11" s="10">
        <v>7</v>
      </c>
      <c r="D11" s="26">
        <v>3.7109000000000003E-2</v>
      </c>
      <c r="E11" s="56">
        <v>1.169274E-2</v>
      </c>
      <c r="F11" s="56"/>
      <c r="G11" s="57">
        <f t="shared" si="0"/>
        <v>0</v>
      </c>
      <c r="H11" s="8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</row>
    <row r="12" spans="1:23" s="3" customFormat="1" ht="15" customHeight="1" x14ac:dyDescent="0.25">
      <c r="A12" s="109"/>
      <c r="B12" s="14" t="s">
        <v>8</v>
      </c>
      <c r="C12" s="10">
        <v>8</v>
      </c>
      <c r="D12" s="26">
        <v>3.1269999999999999E-2</v>
      </c>
      <c r="E12" s="56">
        <v>1.1609380000000001E-2</v>
      </c>
      <c r="F12" s="56"/>
      <c r="G12" s="57">
        <f t="shared" si="0"/>
        <v>0</v>
      </c>
      <c r="H12" s="8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</row>
    <row r="13" spans="1:23" s="3" customFormat="1" ht="15.75" customHeight="1" thickBot="1" x14ac:dyDescent="0.3">
      <c r="A13" s="110"/>
      <c r="B13" s="15" t="s">
        <v>9</v>
      </c>
      <c r="C13" s="12">
        <v>9</v>
      </c>
      <c r="D13" s="28">
        <v>3.6485999999999998E-2</v>
      </c>
      <c r="E13" s="58">
        <v>1.2055089999999999E-2</v>
      </c>
      <c r="F13" s="58"/>
      <c r="G13" s="59">
        <f t="shared" si="0"/>
        <v>0</v>
      </c>
      <c r="H13" s="8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</row>
    <row r="14" spans="1:23" s="3" customFormat="1" x14ac:dyDescent="0.25">
      <c r="A14" s="104" t="s">
        <v>10</v>
      </c>
      <c r="B14" s="6" t="s">
        <v>3</v>
      </c>
      <c r="C14" s="7">
        <v>10</v>
      </c>
      <c r="D14" s="24">
        <v>5.2142999999999995E-2</v>
      </c>
      <c r="E14" s="54">
        <v>1.0784810000000001E-2</v>
      </c>
      <c r="F14" s="54"/>
      <c r="G14" s="55">
        <f t="shared" si="0"/>
        <v>0</v>
      </c>
      <c r="H14" s="8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</row>
    <row r="15" spans="1:23" s="3" customFormat="1" ht="15" customHeight="1" x14ac:dyDescent="0.25">
      <c r="A15" s="105"/>
      <c r="B15" s="9" t="s">
        <v>4</v>
      </c>
      <c r="C15" s="10">
        <v>11</v>
      </c>
      <c r="D15" s="26">
        <v>4.5284999999999999E-2</v>
      </c>
      <c r="E15" s="56">
        <v>1.0827659999999999E-2</v>
      </c>
      <c r="F15" s="56"/>
      <c r="G15" s="57">
        <f t="shared" si="0"/>
        <v>0</v>
      </c>
      <c r="H15" s="8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</row>
    <row r="16" spans="1:23" s="3" customFormat="1" ht="15" customHeight="1" x14ac:dyDescent="0.25">
      <c r="A16" s="106"/>
      <c r="B16" s="16" t="s">
        <v>5</v>
      </c>
      <c r="C16" s="17">
        <v>12</v>
      </c>
      <c r="D16" s="26">
        <v>3.279E-2</v>
      </c>
      <c r="E16" s="56">
        <v>1.076856E-2</v>
      </c>
      <c r="F16" s="56"/>
      <c r="G16" s="57">
        <f t="shared" si="0"/>
        <v>0</v>
      </c>
      <c r="H16" s="8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</row>
    <row r="17" spans="1:23" s="3" customFormat="1" ht="15" customHeight="1" x14ac:dyDescent="0.25">
      <c r="A17" s="106"/>
      <c r="B17" s="16" t="s">
        <v>7</v>
      </c>
      <c r="C17" s="17">
        <v>13</v>
      </c>
      <c r="D17" s="26">
        <v>2.809E-2</v>
      </c>
      <c r="E17" s="56">
        <v>1.0704730000000001E-2</v>
      </c>
      <c r="F17" s="56"/>
      <c r="G17" s="57">
        <f t="shared" si="0"/>
        <v>0</v>
      </c>
      <c r="H17" s="8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</row>
    <row r="18" spans="1:23" s="3" customFormat="1" ht="15" customHeight="1" x14ac:dyDescent="0.25">
      <c r="A18" s="106"/>
      <c r="B18" s="16" t="s">
        <v>8</v>
      </c>
      <c r="C18" s="17">
        <v>14</v>
      </c>
      <c r="D18" s="26">
        <v>2.3251000000000001E-2</v>
      </c>
      <c r="E18" s="56">
        <v>1.051062E-2</v>
      </c>
      <c r="F18" s="56"/>
      <c r="G18" s="57">
        <f t="shared" si="0"/>
        <v>0</v>
      </c>
      <c r="H18" s="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</row>
    <row r="19" spans="1:23" s="3" customFormat="1" ht="15.75" customHeight="1" thickBot="1" x14ac:dyDescent="0.3">
      <c r="A19" s="107"/>
      <c r="B19" s="11" t="s">
        <v>9</v>
      </c>
      <c r="C19" s="12">
        <v>15</v>
      </c>
      <c r="D19" s="28">
        <v>2.8718E-2</v>
      </c>
      <c r="E19" s="58">
        <v>1.0917509999999998E-2</v>
      </c>
      <c r="F19" s="58"/>
      <c r="G19" s="59">
        <f t="shared" si="0"/>
        <v>0</v>
      </c>
      <c r="H19" s="8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</row>
    <row r="20" spans="1:23" s="3" customFormat="1" ht="15" customHeight="1" x14ac:dyDescent="0.25">
      <c r="A20" s="108" t="s">
        <v>11</v>
      </c>
      <c r="B20" s="13" t="s">
        <v>3</v>
      </c>
      <c r="C20" s="7">
        <v>16</v>
      </c>
      <c r="D20" s="24">
        <v>3.7191999999999996E-2</v>
      </c>
      <c r="E20" s="54">
        <v>1.05895E-2</v>
      </c>
      <c r="F20" s="54"/>
      <c r="G20" s="55">
        <f t="shared" si="0"/>
        <v>0</v>
      </c>
      <c r="H20" s="8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</row>
    <row r="21" spans="1:23" s="3" customFormat="1" ht="15" customHeight="1" x14ac:dyDescent="0.25">
      <c r="A21" s="109"/>
      <c r="B21" s="14" t="s">
        <v>4</v>
      </c>
      <c r="C21" s="10">
        <v>17</v>
      </c>
      <c r="D21" s="26">
        <v>3.3780000000000004E-2</v>
      </c>
      <c r="E21" s="56">
        <v>1.0656270000000001E-2</v>
      </c>
      <c r="F21" s="56"/>
      <c r="G21" s="57">
        <f t="shared" si="0"/>
        <v>0</v>
      </c>
      <c r="H21" s="8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</row>
    <row r="22" spans="1:23" s="3" customFormat="1" ht="15" customHeight="1" x14ac:dyDescent="0.25">
      <c r="A22" s="109"/>
      <c r="B22" s="14" t="s">
        <v>5</v>
      </c>
      <c r="C22" s="10">
        <v>18</v>
      </c>
      <c r="D22" s="26">
        <v>2.6871999999999997E-2</v>
      </c>
      <c r="E22" s="56">
        <v>1.0624739999999999E-2</v>
      </c>
      <c r="F22" s="56"/>
      <c r="G22" s="57">
        <f t="shared" si="0"/>
        <v>0</v>
      </c>
      <c r="H22" s="8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</row>
    <row r="23" spans="1:23" s="3" customFormat="1" ht="15" customHeight="1" x14ac:dyDescent="0.25">
      <c r="A23" s="109"/>
      <c r="B23" s="14" t="s">
        <v>7</v>
      </c>
      <c r="C23" s="10">
        <v>19</v>
      </c>
      <c r="D23" s="26">
        <v>2.4096000000000003E-2</v>
      </c>
      <c r="E23" s="56">
        <v>1.0584910000000001E-2</v>
      </c>
      <c r="F23" s="56"/>
      <c r="G23" s="57">
        <f t="shared" si="0"/>
        <v>0</v>
      </c>
      <c r="H23" s="8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</row>
    <row r="24" spans="1:23" s="3" customFormat="1" ht="15" customHeight="1" x14ac:dyDescent="0.25">
      <c r="A24" s="109"/>
      <c r="B24" s="14" t="s">
        <v>8</v>
      </c>
      <c r="C24" s="10">
        <v>20</v>
      </c>
      <c r="D24" s="26">
        <v>2.1638999999999999E-2</v>
      </c>
      <c r="E24" s="56">
        <v>1.0405359999999999E-2</v>
      </c>
      <c r="F24" s="56"/>
      <c r="G24" s="57">
        <f t="shared" si="0"/>
        <v>0</v>
      </c>
      <c r="H24" s="8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</row>
    <row r="25" spans="1:23" s="3" customFormat="1" ht="15.75" customHeight="1" thickBot="1" x14ac:dyDescent="0.3">
      <c r="A25" s="110"/>
      <c r="B25" s="15" t="s">
        <v>9</v>
      </c>
      <c r="C25" s="12">
        <v>21</v>
      </c>
      <c r="D25" s="28">
        <v>2.7154999999999999E-2</v>
      </c>
      <c r="E25" s="58">
        <v>1.0678440000000001E-2</v>
      </c>
      <c r="F25" s="58"/>
      <c r="G25" s="59">
        <f t="shared" si="0"/>
        <v>0</v>
      </c>
      <c r="H25" s="8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</row>
    <row r="26" spans="1:23" s="3" customFormat="1" ht="5.25" customHeight="1" x14ac:dyDescent="0.25">
      <c r="B26" s="18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</row>
    <row r="27" spans="1:23" s="3" customFormat="1" ht="21" customHeight="1" thickBot="1" x14ac:dyDescent="0.3">
      <c r="A27" s="4" t="s">
        <v>32</v>
      </c>
      <c r="B27" s="4"/>
      <c r="C27" s="4"/>
      <c r="D27" s="4"/>
      <c r="E27" s="4"/>
      <c r="F27" s="4"/>
      <c r="G27" s="4"/>
      <c r="H27"/>
      <c r="I27"/>
      <c r="J27"/>
      <c r="K27"/>
      <c r="L27"/>
      <c r="M27"/>
      <c r="N27"/>
      <c r="O27"/>
      <c r="P27"/>
      <c r="Q27"/>
      <c r="R27"/>
      <c r="S27"/>
      <c r="T27"/>
    </row>
    <row r="28" spans="1:23" s="3" customFormat="1" ht="30.75" customHeight="1" thickBot="1" x14ac:dyDescent="0.3">
      <c r="A28" s="48" t="s">
        <v>29</v>
      </c>
      <c r="B28" s="44" t="s">
        <v>21</v>
      </c>
      <c r="C28" s="36" t="s">
        <v>22</v>
      </c>
      <c r="D28" s="36" t="s">
        <v>23</v>
      </c>
      <c r="E28" s="36" t="s">
        <v>24</v>
      </c>
      <c r="F28" s="36" t="s">
        <v>25</v>
      </c>
      <c r="G28" s="37" t="s">
        <v>26</v>
      </c>
      <c r="H28"/>
      <c r="I28"/>
      <c r="J28"/>
      <c r="K28"/>
      <c r="L28"/>
      <c r="M28"/>
      <c r="N28"/>
      <c r="O28"/>
      <c r="P28"/>
      <c r="Q28"/>
      <c r="R28"/>
    </row>
    <row r="29" spans="1:23" s="3" customFormat="1" ht="24.95" customHeight="1" x14ac:dyDescent="0.25">
      <c r="A29" s="49" t="s">
        <v>2</v>
      </c>
      <c r="B29" s="45">
        <f>ROUNDUP(B37/365,6)</f>
        <v>6.9543000000000008E-2</v>
      </c>
      <c r="C29" s="38">
        <f t="shared" ref="C29" si="1">ROUNDUP(C37/365,6)</f>
        <v>3.679E-3</v>
      </c>
      <c r="D29" s="38"/>
      <c r="E29" s="38"/>
      <c r="F29" s="38"/>
      <c r="G29" s="39"/>
      <c r="H29"/>
      <c r="I29"/>
      <c r="J29"/>
      <c r="K29"/>
      <c r="L29"/>
      <c r="M29"/>
      <c r="N29"/>
      <c r="O29"/>
      <c r="P29"/>
      <c r="Q29"/>
      <c r="R29"/>
    </row>
    <row r="30" spans="1:23" s="3" customFormat="1" ht="24.95" customHeight="1" x14ac:dyDescent="0.25">
      <c r="A30" s="50" t="s">
        <v>6</v>
      </c>
      <c r="B30" s="46">
        <f t="shared" ref="B30:B32" si="2">ROUNDUP(B38/365,6)</f>
        <v>3.8309000000000003E-2</v>
      </c>
      <c r="C30" s="40">
        <f t="shared" ref="C30:G30" si="3">ROUNDUP(C38/365,6)</f>
        <v>3.2600999999999998E-2</v>
      </c>
      <c r="D30" s="40">
        <f t="shared" si="3"/>
        <v>1.0964999999999999E-2</v>
      </c>
      <c r="E30" s="40">
        <f t="shared" si="3"/>
        <v>1.0010999999999999E-2</v>
      </c>
      <c r="F30" s="40">
        <f t="shared" si="3"/>
        <v>7.4869999999999997E-3</v>
      </c>
      <c r="G30" s="41">
        <f t="shared" si="3"/>
        <v>5.483E-3</v>
      </c>
      <c r="H30"/>
      <c r="I30"/>
      <c r="J30"/>
      <c r="K30"/>
      <c r="L30"/>
      <c r="M30"/>
      <c r="N30"/>
      <c r="O30"/>
      <c r="P30"/>
      <c r="Q30"/>
      <c r="R30"/>
    </row>
    <row r="31" spans="1:23" s="3" customFormat="1" ht="24.95" customHeight="1" x14ac:dyDescent="0.25">
      <c r="A31" s="50" t="s">
        <v>10</v>
      </c>
      <c r="B31" s="46">
        <f t="shared" si="2"/>
        <v>6.2919000000000003E-2</v>
      </c>
      <c r="C31" s="40">
        <f t="shared" ref="C31:G31" si="4">ROUNDUP(C39/365,6)</f>
        <v>5.4359999999999999E-2</v>
      </c>
      <c r="D31" s="40">
        <f t="shared" si="4"/>
        <v>2.8295000000000001E-2</v>
      </c>
      <c r="E31" s="40">
        <f t="shared" si="4"/>
        <v>2.3454000000000003E-2</v>
      </c>
      <c r="F31" s="40">
        <f t="shared" si="4"/>
        <v>5.2290000000000001E-3</v>
      </c>
      <c r="G31" s="41">
        <f t="shared" si="4"/>
        <v>3.1480000000000002E-3</v>
      </c>
      <c r="H31"/>
      <c r="I31"/>
      <c r="J31"/>
      <c r="K31"/>
      <c r="L31"/>
      <c r="M31"/>
      <c r="N31"/>
      <c r="O31"/>
      <c r="P31"/>
      <c r="Q31"/>
      <c r="R31"/>
    </row>
    <row r="32" spans="1:23" ht="24.95" customHeight="1" thickBot="1" x14ac:dyDescent="0.3">
      <c r="A32" s="51" t="s">
        <v>11</v>
      </c>
      <c r="B32" s="47">
        <f t="shared" si="2"/>
        <v>4.3360000000000003E-2</v>
      </c>
      <c r="C32" s="42">
        <f t="shared" ref="C32:G32" si="5">ROUNDUP(C40/365,6)</f>
        <v>4.0166E-2</v>
      </c>
      <c r="D32" s="42">
        <f t="shared" si="5"/>
        <v>1.7108000000000002E-2</v>
      </c>
      <c r="E32" s="42">
        <f t="shared" si="5"/>
        <v>1.3476E-2</v>
      </c>
      <c r="F32" s="42">
        <f t="shared" si="5"/>
        <v>3.2820000000000002E-3</v>
      </c>
      <c r="G32" s="43">
        <f t="shared" si="5"/>
        <v>2.0600000000000002E-3</v>
      </c>
    </row>
    <row r="33" spans="1:23" s="3" customFormat="1" x14ac:dyDescent="0.25">
      <c r="A33" s="4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3" s="3" customFormat="1" ht="15" customHeight="1" x14ac:dyDescent="0.25">
      <c r="A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s="3" customFormat="1" ht="15.75" thickBot="1" x14ac:dyDescent="0.3">
      <c r="A35" s="4" t="s">
        <v>33</v>
      </c>
      <c r="B35" s="4"/>
      <c r="C35" s="4"/>
      <c r="D35" s="4"/>
      <c r="E35" s="4"/>
      <c r="F35" s="4"/>
      <c r="G35" s="4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s="3" customFormat="1" ht="30.75" customHeight="1" thickBot="1" x14ac:dyDescent="0.3">
      <c r="A36" s="48" t="s">
        <v>20</v>
      </c>
      <c r="B36" s="44" t="s">
        <v>21</v>
      </c>
      <c r="C36" s="36" t="s">
        <v>22</v>
      </c>
      <c r="D36" s="36" t="s">
        <v>23</v>
      </c>
      <c r="E36" s="36" t="s">
        <v>24</v>
      </c>
      <c r="F36" s="36" t="s">
        <v>25</v>
      </c>
      <c r="G36" s="37" t="s">
        <v>26</v>
      </c>
      <c r="H36"/>
      <c r="I36"/>
      <c r="J36"/>
      <c r="K36"/>
      <c r="L36"/>
      <c r="M36"/>
      <c r="N36"/>
      <c r="O36"/>
      <c r="P36"/>
      <c r="Q36"/>
      <c r="R36"/>
    </row>
    <row r="37" spans="1:23" s="3" customFormat="1" ht="24.95" customHeight="1" x14ac:dyDescent="0.25">
      <c r="A37" s="49" t="s">
        <v>2</v>
      </c>
      <c r="B37" s="45">
        <v>25.383054999999999</v>
      </c>
      <c r="C37" s="38">
        <v>1.342713</v>
      </c>
      <c r="D37" s="38" t="s">
        <v>27</v>
      </c>
      <c r="E37" s="38" t="s">
        <v>27</v>
      </c>
      <c r="F37" s="38" t="s">
        <v>27</v>
      </c>
      <c r="G37" s="39" t="s">
        <v>27</v>
      </c>
      <c r="H37"/>
      <c r="I37"/>
      <c r="J37"/>
      <c r="K37"/>
      <c r="L37"/>
      <c r="M37"/>
      <c r="N37"/>
      <c r="O37"/>
      <c r="P37"/>
      <c r="Q37"/>
      <c r="R37"/>
    </row>
    <row r="38" spans="1:23" s="3" customFormat="1" ht="24.95" customHeight="1" x14ac:dyDescent="0.25">
      <c r="A38" s="50" t="s">
        <v>6</v>
      </c>
      <c r="B38" s="46">
        <v>13.982509</v>
      </c>
      <c r="C38" s="40">
        <v>11.899074000000001</v>
      </c>
      <c r="D38" s="40">
        <v>4.0020449999999999</v>
      </c>
      <c r="E38" s="40">
        <v>3.6539730000000001</v>
      </c>
      <c r="F38" s="40">
        <v>2.732707</v>
      </c>
      <c r="G38" s="41">
        <v>2.0011359999999998</v>
      </c>
      <c r="H38"/>
      <c r="I38"/>
      <c r="J38"/>
      <c r="K38"/>
      <c r="L38"/>
      <c r="M38"/>
      <c r="N38"/>
      <c r="O38"/>
      <c r="P38"/>
      <c r="Q38"/>
      <c r="R38"/>
    </row>
    <row r="39" spans="1:23" s="3" customFormat="1" ht="24.95" customHeight="1" x14ac:dyDescent="0.25">
      <c r="A39" s="50" t="s">
        <v>10</v>
      </c>
      <c r="B39" s="46">
        <v>22.965215000000001</v>
      </c>
      <c r="C39" s="40">
        <v>19.841177999999999</v>
      </c>
      <c r="D39" s="40">
        <v>10.327582</v>
      </c>
      <c r="E39" s="40">
        <v>8.5606620000000007</v>
      </c>
      <c r="F39" s="40">
        <v>1.9085829999999999</v>
      </c>
      <c r="G39" s="41">
        <v>1.1489579999999999</v>
      </c>
      <c r="H39"/>
      <c r="I39"/>
      <c r="J39"/>
      <c r="K39"/>
      <c r="L39"/>
      <c r="M39"/>
      <c r="N39"/>
      <c r="O39"/>
      <c r="P39"/>
      <c r="Q39"/>
      <c r="R39"/>
    </row>
    <row r="40" spans="1:23" ht="24.95" customHeight="1" thickBot="1" x14ac:dyDescent="0.3">
      <c r="A40" s="51" t="s">
        <v>11</v>
      </c>
      <c r="B40" s="47">
        <v>15.826387</v>
      </c>
      <c r="C40" s="42">
        <v>14.660345</v>
      </c>
      <c r="D40" s="42">
        <v>6.2443499999999998</v>
      </c>
      <c r="E40" s="42">
        <v>4.9184089999999996</v>
      </c>
      <c r="F40" s="42">
        <v>1.1977310000000001</v>
      </c>
      <c r="G40" s="43">
        <v>0.75165300000000002</v>
      </c>
    </row>
  </sheetData>
  <mergeCells count="8">
    <mergeCell ref="C3:C4"/>
    <mergeCell ref="D3:E3"/>
    <mergeCell ref="A14:A19"/>
    <mergeCell ref="A20:A25"/>
    <mergeCell ref="A5:A7"/>
    <mergeCell ref="A8:A13"/>
    <mergeCell ref="A3:A4"/>
    <mergeCell ref="B3:B4"/>
  </mergeCells>
  <printOptions horizontalCentered="1" verticalCentered="1"/>
  <pageMargins left="0.11811023622047245" right="0.11811023622047245" top="0.35433070866141736" bottom="0.35433070866141736" header="0.11811023622047245" footer="0.11811023622047245"/>
  <pageSetup paperSize="8" orientation="landscape" r:id="rId1"/>
  <headerFooter>
    <oddHeader>&amp;C&amp;"Arial"&amp;8&amp;K000000INTERNAL&amp;1#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B54B3-54F1-412B-85EC-CDB4E65EF4F9}">
  <dimension ref="A1:H46"/>
  <sheetViews>
    <sheetView workbookViewId="0">
      <selection activeCell="K16" sqref="K1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</row>
    <row r="4" spans="1:8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4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2.6658000000000001E-2</v>
      </c>
      <c r="G5" s="74">
        <f t="shared" ref="G5:G19" si="0">E5*F5</f>
        <v>3.1811124690000005E-2</v>
      </c>
      <c r="H5" s="8"/>
    </row>
    <row r="6" spans="1:8" s="3" customFormat="1" ht="12.75" x14ac:dyDescent="0.25">
      <c r="A6" s="105"/>
      <c r="B6" s="9" t="s">
        <v>4</v>
      </c>
      <c r="C6" s="10">
        <v>2</v>
      </c>
      <c r="D6" s="69">
        <v>5.7199999999999994E-2</v>
      </c>
      <c r="E6" s="66">
        <v>1.188836</v>
      </c>
      <c r="F6" s="72">
        <v>2.8221E-2</v>
      </c>
      <c r="G6" s="75">
        <f t="shared" si="0"/>
        <v>3.3550140755999998E-2</v>
      </c>
      <c r="H6" s="8"/>
    </row>
    <row r="7" spans="1:8" s="3" customFormat="1" ht="13.5" thickBot="1" x14ac:dyDescent="0.3">
      <c r="A7" s="107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3.3055000000000001E-2</v>
      </c>
      <c r="G7" s="76">
        <f t="shared" si="0"/>
        <v>3.9774982335E-2</v>
      </c>
      <c r="H7" s="8"/>
    </row>
    <row r="8" spans="1:8" s="3" customFormat="1" ht="12.75" x14ac:dyDescent="0.25">
      <c r="A8" s="108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9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09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9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2.7392E-2</v>
      </c>
      <c r="G11" s="75">
        <f t="shared" si="0"/>
        <v>3.2028753407999995E-2</v>
      </c>
      <c r="H11" s="8"/>
    </row>
    <row r="12" spans="1:8" s="3" customFormat="1" ht="15" customHeight="1" x14ac:dyDescent="0.25">
      <c r="A12" s="109"/>
      <c r="B12" s="14" t="s">
        <v>8</v>
      </c>
      <c r="C12" s="10">
        <v>8</v>
      </c>
      <c r="D12" s="69">
        <v>3.1517000000000003E-2</v>
      </c>
      <c r="E12" s="66">
        <v>1.160938</v>
      </c>
      <c r="F12" s="72">
        <v>2.75E-2</v>
      </c>
      <c r="G12" s="75">
        <f t="shared" si="0"/>
        <v>3.1925795E-2</v>
      </c>
      <c r="H12" s="8"/>
    </row>
    <row r="13" spans="1:8" s="3" customFormat="1" ht="15.75" customHeight="1" thickBot="1" x14ac:dyDescent="0.3">
      <c r="A13" s="110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3.3055000000000001E-2</v>
      </c>
      <c r="G13" s="76">
        <f t="shared" si="0"/>
        <v>3.9848099994999997E-2</v>
      </c>
      <c r="H13" s="8"/>
    </row>
    <row r="14" spans="1:8" s="3" customFormat="1" ht="12.75" x14ac:dyDescent="0.25">
      <c r="A14" s="104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105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106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106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2.7392E-2</v>
      </c>
      <c r="G17" s="75">
        <f>E17*F17</f>
        <v>2.9322396415999999E-2</v>
      </c>
      <c r="H17" s="8"/>
    </row>
    <row r="18" spans="1:8" s="3" customFormat="1" ht="15" customHeight="1" x14ac:dyDescent="0.25">
      <c r="A18" s="106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>
        <v>2.75E-2</v>
      </c>
      <c r="G18" s="75">
        <f t="shared" si="0"/>
        <v>2.8904204999999999E-2</v>
      </c>
      <c r="H18" s="8"/>
    </row>
    <row r="19" spans="1:8" s="3" customFormat="1" ht="15.75" customHeight="1" thickBot="1" x14ac:dyDescent="0.3">
      <c r="A19" s="107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3.3055000000000001E-2</v>
      </c>
      <c r="G19" s="76">
        <f t="shared" si="0"/>
        <v>3.6087829304999999E-2</v>
      </c>
      <c r="H19" s="8"/>
    </row>
    <row r="20" spans="1:8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105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106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106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2.7392E-2</v>
      </c>
      <c r="G23" s="84"/>
      <c r="H23" s="8"/>
    </row>
    <row r="24" spans="1:8" s="3" customFormat="1" ht="15.75" customHeight="1" x14ac:dyDescent="0.25">
      <c r="A24" s="106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>
        <v>2.75E-2</v>
      </c>
      <c r="G24" s="84"/>
      <c r="H24" s="8"/>
    </row>
    <row r="25" spans="1:8" s="3" customFormat="1" ht="15.75" customHeight="1" thickBot="1" x14ac:dyDescent="0.3">
      <c r="A25" s="107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3.3055000000000001E-2</v>
      </c>
      <c r="G25" s="85"/>
      <c r="H25" s="8"/>
    </row>
    <row r="26" spans="1:8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09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109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109"/>
      <c r="B29" s="14" t="s">
        <v>7</v>
      </c>
      <c r="C29" s="10">
        <v>19</v>
      </c>
      <c r="D29" s="69">
        <v>2.4660000000000005E-2</v>
      </c>
      <c r="E29" s="81">
        <v>1.0580000000000001</v>
      </c>
      <c r="F29" s="72">
        <v>2.7392E-2</v>
      </c>
      <c r="G29" s="84"/>
      <c r="H29" s="8"/>
    </row>
    <row r="30" spans="1:8" s="3" customFormat="1" ht="15" customHeight="1" x14ac:dyDescent="0.25">
      <c r="A30" s="109"/>
      <c r="B30" s="14" t="s">
        <v>8</v>
      </c>
      <c r="C30" s="10">
        <v>20</v>
      </c>
      <c r="D30" s="69">
        <v>2.1950999999999998E-2</v>
      </c>
      <c r="E30" s="81">
        <v>1.04</v>
      </c>
      <c r="F30" s="72">
        <v>2.75E-2</v>
      </c>
      <c r="G30" s="84"/>
      <c r="H30" s="8"/>
    </row>
    <row r="31" spans="1:8" s="3" customFormat="1" ht="15.75" customHeight="1" thickBot="1" x14ac:dyDescent="0.3">
      <c r="A31" s="110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3.3055000000000001E-2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6E781-B2AE-47E3-942E-7CAF67E8E59C}">
  <dimension ref="A1:H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</row>
    <row r="4" spans="1:8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4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6.1573000000000003E-2</v>
      </c>
      <c r="G5" s="74">
        <f t="shared" ref="G5:G19" si="0">E5*F5</f>
        <v>7.3475368765000007E-2</v>
      </c>
      <c r="H5" s="8"/>
    </row>
    <row r="6" spans="1:8" s="3" customFormat="1" ht="12.75" x14ac:dyDescent="0.25">
      <c r="A6" s="105"/>
      <c r="B6" s="9" t="s">
        <v>4</v>
      </c>
      <c r="C6" s="10">
        <v>2</v>
      </c>
      <c r="D6" s="69">
        <v>5.7199999999999994E-2</v>
      </c>
      <c r="E6" s="66">
        <v>1.188836</v>
      </c>
      <c r="F6" s="72">
        <v>6.1068000000000018E-2</v>
      </c>
      <c r="G6" s="75">
        <f t="shared" si="0"/>
        <v>7.2599836848000018E-2</v>
      </c>
      <c r="H6" s="8"/>
    </row>
    <row r="7" spans="1:8" s="3" customFormat="1" ht="13.5" thickBot="1" x14ac:dyDescent="0.3">
      <c r="A7" s="107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5.1886000000000002E-2</v>
      </c>
      <c r="G7" s="76">
        <f t="shared" si="0"/>
        <v>6.2434268142000003E-2</v>
      </c>
      <c r="H7" s="8"/>
    </row>
    <row r="8" spans="1:8" s="3" customFormat="1" ht="12.75" x14ac:dyDescent="0.25">
      <c r="A8" s="108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9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09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6.2813000000000008E-2</v>
      </c>
      <c r="G10" s="75">
        <f t="shared" si="0"/>
        <v>7.3711809256000016E-2</v>
      </c>
      <c r="H10" s="8"/>
    </row>
    <row r="11" spans="1:8" s="3" customFormat="1" ht="15" customHeight="1" x14ac:dyDescent="0.25">
      <c r="A11" s="109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5.9401000000000002E-2</v>
      </c>
      <c r="G11" s="75">
        <f t="shared" si="0"/>
        <v>6.9456044873999992E-2</v>
      </c>
      <c r="H11" s="8"/>
    </row>
    <row r="12" spans="1:8" s="3" customFormat="1" ht="15" customHeight="1" x14ac:dyDescent="0.25">
      <c r="A12" s="109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0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5.1886000000000002E-2</v>
      </c>
      <c r="G13" s="76">
        <f t="shared" si="0"/>
        <v>6.2549039973999992E-2</v>
      </c>
      <c r="H13" s="8"/>
    </row>
    <row r="14" spans="1:8" s="3" customFormat="1" ht="12.75" x14ac:dyDescent="0.25">
      <c r="A14" s="104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105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106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6.2813000000000008E-2</v>
      </c>
      <c r="G16" s="75">
        <f t="shared" si="0"/>
        <v>6.7640555928000015E-2</v>
      </c>
      <c r="H16" s="8"/>
    </row>
    <row r="17" spans="1:8" s="3" customFormat="1" ht="15" customHeight="1" x14ac:dyDescent="0.25">
      <c r="A17" s="106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5.9401000000000002E-2</v>
      </c>
      <c r="G17" s="75">
        <f>E17*F17</f>
        <v>6.3587166673000003E-2</v>
      </c>
      <c r="H17" s="8"/>
    </row>
    <row r="18" spans="1:8" s="3" customFormat="1" ht="15" customHeight="1" x14ac:dyDescent="0.25">
      <c r="A18" s="106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7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5.1886000000000002E-2</v>
      </c>
      <c r="G19" s="76">
        <f t="shared" si="0"/>
        <v>5.6646592385999998E-2</v>
      </c>
      <c r="H19" s="8"/>
    </row>
    <row r="20" spans="1:8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105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106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6.2813000000000008E-2</v>
      </c>
      <c r="G22" s="84"/>
      <c r="H22" s="8"/>
    </row>
    <row r="23" spans="1:8" s="3" customFormat="1" ht="15.75" customHeight="1" x14ac:dyDescent="0.25">
      <c r="A23" s="106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5.9401000000000002E-2</v>
      </c>
      <c r="G23" s="84"/>
      <c r="H23" s="8"/>
    </row>
    <row r="24" spans="1:8" s="3" customFormat="1" ht="15.75" customHeight="1" x14ac:dyDescent="0.25">
      <c r="A24" s="106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107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5.1886000000000002E-2</v>
      </c>
      <c r="G25" s="85"/>
      <c r="H25" s="8"/>
    </row>
    <row r="26" spans="1:8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09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109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6.2813000000000008E-2</v>
      </c>
      <c r="G28" s="84"/>
      <c r="H28" s="8"/>
    </row>
    <row r="29" spans="1:8" s="3" customFormat="1" ht="15" customHeight="1" x14ac:dyDescent="0.25">
      <c r="A29" s="109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>
        <v>5.9401000000000002E-2</v>
      </c>
      <c r="G29" s="84"/>
      <c r="H29" s="8"/>
    </row>
    <row r="30" spans="1:8" s="3" customFormat="1" ht="15" customHeight="1" x14ac:dyDescent="0.25">
      <c r="A30" s="109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10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5.1886000000000002E-2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61D33-3228-499E-A4BE-031753783F4F}">
  <dimension ref="A1:H46"/>
  <sheetViews>
    <sheetView workbookViewId="0">
      <selection activeCell="H19" sqref="H19:H3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</row>
    <row r="4" spans="1:8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4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7.4518000000000001E-2</v>
      </c>
      <c r="G5" s="74">
        <f t="shared" ref="G5:G19" si="0">E5*F5</f>
        <v>8.8922701990000005E-2</v>
      </c>
      <c r="H5" s="8"/>
    </row>
    <row r="6" spans="1:8" s="3" customFormat="1" ht="12.75" x14ac:dyDescent="0.25">
      <c r="A6" s="105"/>
      <c r="B6" s="9" t="s">
        <v>4</v>
      </c>
      <c r="C6" s="10">
        <v>2</v>
      </c>
      <c r="D6" s="69">
        <v>5.7199999999999994E-2</v>
      </c>
      <c r="E6" s="66">
        <v>1.188836</v>
      </c>
      <c r="F6" s="72">
        <v>7.3923000000000003E-2</v>
      </c>
      <c r="G6" s="75">
        <f t="shared" si="0"/>
        <v>8.7882323627999998E-2</v>
      </c>
      <c r="H6" s="8"/>
    </row>
    <row r="7" spans="1:8" s="3" customFormat="1" ht="13.5" thickBot="1" x14ac:dyDescent="0.3">
      <c r="A7" s="107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7.0444999999999994E-2</v>
      </c>
      <c r="G7" s="76">
        <f t="shared" si="0"/>
        <v>8.4766257164999997E-2</v>
      </c>
      <c r="H7" s="8"/>
    </row>
    <row r="8" spans="1:8" s="3" customFormat="1" ht="12.75" x14ac:dyDescent="0.25">
      <c r="A8" s="108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>
        <v>7.5171000000000002E-2</v>
      </c>
      <c r="G8" s="74">
        <f t="shared" si="0"/>
        <v>8.9420339589000003E-2</v>
      </c>
      <c r="H8" s="8"/>
    </row>
    <row r="9" spans="1:8" s="3" customFormat="1" ht="12.75" x14ac:dyDescent="0.25">
      <c r="A9" s="109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7.2998999999999994E-2</v>
      </c>
      <c r="G9" s="75">
        <f t="shared" si="0"/>
        <v>8.7597413018999995E-2</v>
      </c>
      <c r="H9" s="8"/>
    </row>
    <row r="10" spans="1:8" s="3" customFormat="1" ht="12.75" x14ac:dyDescent="0.25">
      <c r="A10" s="109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9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9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0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7.0444999999999994E-2</v>
      </c>
      <c r="G13" s="76">
        <f t="shared" si="0"/>
        <v>8.4922081504999983E-2</v>
      </c>
      <c r="H13" s="8"/>
    </row>
    <row r="14" spans="1:8" s="3" customFormat="1" ht="12.75" x14ac:dyDescent="0.25">
      <c r="A14" s="104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>
        <v>7.5171000000000002E-2</v>
      </c>
      <c r="G14" s="74">
        <f t="shared" si="0"/>
        <v>8.1070495251000005E-2</v>
      </c>
      <c r="H14" s="8"/>
    </row>
    <row r="15" spans="1:8" s="3" customFormat="1" ht="15" customHeight="1" x14ac:dyDescent="0.25">
      <c r="A15" s="105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7.2998999999999994E-2</v>
      </c>
      <c r="G15" s="75">
        <f t="shared" si="0"/>
        <v>7.904083523399999E-2</v>
      </c>
      <c r="H15" s="8"/>
    </row>
    <row r="16" spans="1:8" s="3" customFormat="1" ht="15" customHeight="1" x14ac:dyDescent="0.25">
      <c r="A16" s="106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106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x14ac:dyDescent="0.25">
      <c r="A18" s="106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7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7.0444999999999994E-2</v>
      </c>
      <c r="G19" s="76">
        <f t="shared" si="0"/>
        <v>7.6908399194999991E-2</v>
      </c>
      <c r="H19" s="8"/>
    </row>
    <row r="20" spans="1:8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>
        <v>7.5171000000000002E-2</v>
      </c>
      <c r="G20" s="83"/>
      <c r="H20" s="8"/>
    </row>
    <row r="21" spans="1:8" s="3" customFormat="1" ht="15.75" customHeight="1" x14ac:dyDescent="0.25">
      <c r="A21" s="105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7.2998999999999994E-2</v>
      </c>
      <c r="G21" s="84"/>
      <c r="H21" s="8"/>
    </row>
    <row r="22" spans="1:8" s="3" customFormat="1" ht="15.75" customHeight="1" x14ac:dyDescent="0.25">
      <c r="A22" s="106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106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</row>
    <row r="24" spans="1:8" s="3" customFormat="1" ht="15.75" customHeight="1" x14ac:dyDescent="0.25">
      <c r="A24" s="106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107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7.0444999999999994E-2</v>
      </c>
      <c r="G25" s="85"/>
      <c r="H25" s="8"/>
    </row>
    <row r="26" spans="1:8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>
        <v>7.5171000000000002E-2</v>
      </c>
      <c r="G26" s="83"/>
      <c r="H26" s="8"/>
    </row>
    <row r="27" spans="1:8" s="3" customFormat="1" ht="15" customHeight="1" x14ac:dyDescent="0.25">
      <c r="A27" s="109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7.2998999999999994E-2</v>
      </c>
      <c r="G27" s="84"/>
      <c r="H27" s="8"/>
    </row>
    <row r="28" spans="1:8" s="3" customFormat="1" ht="15" customHeight="1" x14ac:dyDescent="0.25">
      <c r="A28" s="109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109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/>
      <c r="G29" s="84"/>
      <c r="H29" s="8"/>
    </row>
    <row r="30" spans="1:8" s="3" customFormat="1" ht="15" customHeight="1" x14ac:dyDescent="0.25">
      <c r="A30" s="109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10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7.0444999999999994E-2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85E73-7B8A-466C-921D-4EA9D6D47D87}">
  <dimension ref="A1:H46"/>
  <sheetViews>
    <sheetView workbookViewId="0">
      <selection activeCell="H19" sqref="H19:H3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</row>
    <row r="4" spans="1:8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4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9.8206999999999989E-2</v>
      </c>
      <c r="G5" s="74">
        <f t="shared" ref="G5:G19" si="0">E5*F5</f>
        <v>0.117190904135</v>
      </c>
      <c r="H5" s="8"/>
    </row>
    <row r="6" spans="1:8" s="3" customFormat="1" ht="12.75" x14ac:dyDescent="0.25">
      <c r="A6" s="105"/>
      <c r="B6" s="9" t="s">
        <v>4</v>
      </c>
      <c r="C6" s="10">
        <v>2</v>
      </c>
      <c r="D6" s="69">
        <v>5.7199999999999994E-2</v>
      </c>
      <c r="E6" s="66">
        <v>1.188836</v>
      </c>
      <c r="F6" s="72">
        <v>9.7188999999999998E-2</v>
      </c>
      <c r="G6" s="75">
        <f t="shared" si="0"/>
        <v>0.115541782004</v>
      </c>
      <c r="H6" s="8"/>
    </row>
    <row r="7" spans="1:8" s="3" customFormat="1" ht="13.5" thickBot="1" x14ac:dyDescent="0.3">
      <c r="A7" s="107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8.5581999999999991E-2</v>
      </c>
      <c r="G7" s="76">
        <f t="shared" si="0"/>
        <v>0.10298056385399999</v>
      </c>
      <c r="H7" s="8"/>
    </row>
    <row r="8" spans="1:8" s="3" customFormat="1" ht="12.75" x14ac:dyDescent="0.25">
      <c r="A8" s="108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9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09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9.8901000000000003E-2</v>
      </c>
      <c r="G10" s="75">
        <f t="shared" si="0"/>
        <v>0.11606151031200002</v>
      </c>
      <c r="H10" s="8"/>
    </row>
    <row r="11" spans="1:8" s="3" customFormat="1" ht="15" customHeight="1" x14ac:dyDescent="0.25">
      <c r="A11" s="109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9.6151E-2</v>
      </c>
      <c r="G11" s="75">
        <f t="shared" si="0"/>
        <v>0.112426864374</v>
      </c>
      <c r="H11" s="8"/>
    </row>
    <row r="12" spans="1:8" s="3" customFormat="1" ht="15" customHeight="1" x14ac:dyDescent="0.25">
      <c r="A12" s="109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0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8.5581999999999991E-2</v>
      </c>
      <c r="G13" s="76">
        <f t="shared" si="0"/>
        <v>0.10316987123799999</v>
      </c>
      <c r="H13" s="8"/>
    </row>
    <row r="14" spans="1:8" s="3" customFormat="1" ht="12.75" x14ac:dyDescent="0.25">
      <c r="A14" s="104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105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106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9.8901000000000003E-2</v>
      </c>
      <c r="G16" s="75">
        <f t="shared" si="0"/>
        <v>0.10650213525600001</v>
      </c>
      <c r="H16" s="8"/>
    </row>
    <row r="17" spans="1:8" s="3" customFormat="1" ht="15" customHeight="1" x14ac:dyDescent="0.25">
      <c r="A17" s="106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9.6151E-2</v>
      </c>
      <c r="G17" s="75">
        <f>E17*F17</f>
        <v>0.102927049423</v>
      </c>
      <c r="H17" s="8"/>
    </row>
    <row r="18" spans="1:8" s="3" customFormat="1" ht="15" customHeight="1" x14ac:dyDescent="0.25">
      <c r="A18" s="106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7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8.5581999999999991E-2</v>
      </c>
      <c r="G19" s="76">
        <f t="shared" si="0"/>
        <v>9.3434234081999981E-2</v>
      </c>
      <c r="H19" s="8"/>
    </row>
    <row r="20" spans="1:8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105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106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9.8901000000000003E-2</v>
      </c>
      <c r="G22" s="84"/>
      <c r="H22" s="8"/>
    </row>
    <row r="23" spans="1:8" s="3" customFormat="1" ht="15.75" customHeight="1" x14ac:dyDescent="0.25">
      <c r="A23" s="106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9.6151E-2</v>
      </c>
      <c r="G23" s="84"/>
      <c r="H23" s="8"/>
    </row>
    <row r="24" spans="1:8" s="3" customFormat="1" ht="15.75" customHeight="1" x14ac:dyDescent="0.25">
      <c r="A24" s="106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107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8.5581999999999991E-2</v>
      </c>
      <c r="G25" s="85"/>
      <c r="H25" s="8"/>
    </row>
    <row r="26" spans="1:8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09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109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9.8901000000000003E-2</v>
      </c>
      <c r="G28" s="84"/>
      <c r="H28" s="8"/>
    </row>
    <row r="29" spans="1:8" s="3" customFormat="1" ht="15" customHeight="1" x14ac:dyDescent="0.25">
      <c r="A29" s="109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>
        <v>9.6151E-2</v>
      </c>
      <c r="G29" s="84"/>
      <c r="H29" s="8"/>
    </row>
    <row r="30" spans="1:8" s="3" customFormat="1" ht="15" customHeight="1" x14ac:dyDescent="0.25">
      <c r="A30" s="109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10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8.5581999999999991E-2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3D242-00B6-47A3-AC3A-0B7CD3F33EC7}">
  <dimension ref="A1:H46"/>
  <sheetViews>
    <sheetView workbookViewId="0">
      <selection activeCell="H19" sqref="H19:H3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</row>
    <row r="4" spans="1:8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4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7.6826999999999993E-2</v>
      </c>
      <c r="G5" s="74">
        <f t="shared" ref="G5:G19" si="0">E5*F5</f>
        <v>9.1678043234999992E-2</v>
      </c>
      <c r="H5" s="8"/>
    </row>
    <row r="6" spans="1:8" s="3" customFormat="1" ht="12.75" x14ac:dyDescent="0.25">
      <c r="A6" s="105"/>
      <c r="B6" s="9" t="s">
        <v>4</v>
      </c>
      <c r="C6" s="10">
        <v>2</v>
      </c>
      <c r="D6" s="69">
        <v>5.7199999999999994E-2</v>
      </c>
      <c r="E6" s="66">
        <v>1.188836</v>
      </c>
      <c r="F6" s="72">
        <v>6.8705000000000002E-2</v>
      </c>
      <c r="G6" s="75">
        <f t="shared" si="0"/>
        <v>8.1678977380000004E-2</v>
      </c>
      <c r="H6" s="8"/>
    </row>
    <row r="7" spans="1:8" s="3" customFormat="1" ht="13.5" thickBot="1" x14ac:dyDescent="0.3">
      <c r="A7" s="107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7.2497000000000006E-2</v>
      </c>
      <c r="G7" s="76">
        <f t="shared" si="0"/>
        <v>8.723542260900001E-2</v>
      </c>
      <c r="H7" s="8"/>
    </row>
    <row r="8" spans="1:8" s="3" customFormat="1" ht="12.75" x14ac:dyDescent="0.25">
      <c r="A8" s="108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9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09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7.8459999999999988E-2</v>
      </c>
      <c r="G10" s="75">
        <f t="shared" si="0"/>
        <v>9.2073751519999997E-2</v>
      </c>
      <c r="H10" s="8"/>
    </row>
    <row r="11" spans="1:8" s="3" customFormat="1" ht="15" customHeight="1" x14ac:dyDescent="0.25">
      <c r="A11" s="109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6.5444999999999989E-2</v>
      </c>
      <c r="G11" s="75">
        <f t="shared" si="0"/>
        <v>7.6523136929999985E-2</v>
      </c>
      <c r="H11" s="8"/>
    </row>
    <row r="12" spans="1:8" s="3" customFormat="1" ht="15" customHeight="1" x14ac:dyDescent="0.25">
      <c r="A12" s="109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0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7.2497000000000006E-2</v>
      </c>
      <c r="G13" s="76">
        <f t="shared" si="0"/>
        <v>8.7395785973000004E-2</v>
      </c>
      <c r="H13" s="8"/>
    </row>
    <row r="14" spans="1:8" s="3" customFormat="1" ht="12.75" x14ac:dyDescent="0.25">
      <c r="A14" s="104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105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106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7.8459999999999988E-2</v>
      </c>
      <c r="G16" s="75">
        <f t="shared" si="0"/>
        <v>8.4490121759999995E-2</v>
      </c>
      <c r="H16" s="8"/>
    </row>
    <row r="17" spans="1:8" s="3" customFormat="1" ht="15" customHeight="1" x14ac:dyDescent="0.25">
      <c r="A17" s="106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6.5444999999999989E-2</v>
      </c>
      <c r="G17" s="75">
        <f>E17*F17</f>
        <v>7.0057105484999993E-2</v>
      </c>
      <c r="H17" s="8"/>
    </row>
    <row r="18" spans="1:8" s="3" customFormat="1" ht="15" customHeight="1" x14ac:dyDescent="0.25">
      <c r="A18" s="106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7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7.2497000000000006E-2</v>
      </c>
      <c r="G19" s="76">
        <f t="shared" si="0"/>
        <v>7.9148672247000007E-2</v>
      </c>
      <c r="H19" s="8"/>
    </row>
    <row r="20" spans="1:8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105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106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7.8459999999999988E-2</v>
      </c>
      <c r="G22" s="84"/>
      <c r="H22" s="8"/>
    </row>
    <row r="23" spans="1:8" s="3" customFormat="1" ht="15.75" customHeight="1" x14ac:dyDescent="0.25">
      <c r="A23" s="106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6.5444999999999989E-2</v>
      </c>
      <c r="G23" s="84"/>
      <c r="H23" s="8"/>
    </row>
    <row r="24" spans="1:8" s="3" customFormat="1" ht="15.75" customHeight="1" x14ac:dyDescent="0.25">
      <c r="A24" s="106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107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7.2497000000000006E-2</v>
      </c>
      <c r="G25" s="85"/>
      <c r="H25" s="8"/>
    </row>
    <row r="26" spans="1:8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09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109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7.8459999999999988E-2</v>
      </c>
      <c r="G28" s="84"/>
      <c r="H28" s="8"/>
    </row>
    <row r="29" spans="1:8" s="3" customFormat="1" ht="15" customHeight="1" x14ac:dyDescent="0.25">
      <c r="A29" s="109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>
        <v>6.5444999999999989E-2</v>
      </c>
      <c r="G29" s="84"/>
      <c r="H29" s="8"/>
    </row>
    <row r="30" spans="1:8" s="3" customFormat="1" ht="15" customHeight="1" x14ac:dyDescent="0.25">
      <c r="A30" s="109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10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7.2497000000000006E-2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79583-0C55-4502-A919-1335FCFB4F4E}">
  <dimension ref="A1:H46"/>
  <sheetViews>
    <sheetView zoomScaleNormal="100" workbookViewId="0">
      <selection activeCell="H19" sqref="H19:H3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</row>
    <row r="4" spans="1:8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4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8.3479999999999999E-2</v>
      </c>
      <c r="G5" s="74">
        <f t="shared" ref="G5:G19" si="0">E5*F5</f>
        <v>9.9617101400000005E-2</v>
      </c>
      <c r="H5" s="8"/>
    </row>
    <row r="6" spans="1:8" s="3" customFormat="1" ht="12.75" x14ac:dyDescent="0.25">
      <c r="A6" s="105"/>
      <c r="B6" s="9" t="s">
        <v>4</v>
      </c>
      <c r="C6" s="10">
        <v>2</v>
      </c>
      <c r="D6" s="69">
        <v>5.7199999999999994E-2</v>
      </c>
      <c r="E6" s="66">
        <v>1.188836</v>
      </c>
      <c r="F6" s="72">
        <v>7.2175000000000003E-2</v>
      </c>
      <c r="G6" s="75">
        <f t="shared" si="0"/>
        <v>8.5804238300000002E-2</v>
      </c>
      <c r="H6" s="8"/>
    </row>
    <row r="7" spans="1:8" s="3" customFormat="1" ht="13.5" thickBot="1" x14ac:dyDescent="0.3">
      <c r="A7" s="107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5.9500999999999998E-2</v>
      </c>
      <c r="G7" s="76">
        <f t="shared" si="0"/>
        <v>7.1597374796999999E-2</v>
      </c>
      <c r="H7" s="8"/>
    </row>
    <row r="8" spans="1:8" s="3" customFormat="1" ht="12.75" x14ac:dyDescent="0.25">
      <c r="A8" s="108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9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09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9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8.4161E-2</v>
      </c>
      <c r="G11" s="75">
        <f t="shared" si="0"/>
        <v>9.8407269113999996E-2</v>
      </c>
      <c r="H11" s="8"/>
    </row>
    <row r="12" spans="1:8" s="3" customFormat="1" ht="15" customHeight="1" x14ac:dyDescent="0.25">
      <c r="A12" s="109"/>
      <c r="B12" s="14" t="s">
        <v>8</v>
      </c>
      <c r="C12" s="10">
        <v>8</v>
      </c>
      <c r="D12" s="69">
        <v>3.1516999999999996E-2</v>
      </c>
      <c r="E12" s="66">
        <v>1.160938</v>
      </c>
      <c r="F12" s="72">
        <v>6.9686000000000012E-2</v>
      </c>
      <c r="G12" s="75">
        <f t="shared" si="0"/>
        <v>8.0901125468000018E-2</v>
      </c>
      <c r="H12" s="8"/>
    </row>
    <row r="13" spans="1:8" s="3" customFormat="1" ht="15.75" customHeight="1" thickBot="1" x14ac:dyDescent="0.3">
      <c r="A13" s="110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5.9500999999999998E-2</v>
      </c>
      <c r="G13" s="76">
        <f t="shared" si="0"/>
        <v>7.1728991009000001E-2</v>
      </c>
      <c r="H13" s="8"/>
    </row>
    <row r="14" spans="1:8" s="3" customFormat="1" ht="12.75" x14ac:dyDescent="0.25">
      <c r="A14" s="104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105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106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106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8.4161E-2</v>
      </c>
      <c r="G17" s="75">
        <f>E17*F17</f>
        <v>9.0092078152999994E-2</v>
      </c>
      <c r="H17" s="8"/>
    </row>
    <row r="18" spans="1:8" s="3" customFormat="1" ht="15" customHeight="1" x14ac:dyDescent="0.25">
      <c r="A18" s="106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>
        <v>6.9686000000000012E-2</v>
      </c>
      <c r="G18" s="75">
        <f t="shared" si="0"/>
        <v>7.3244306532000009E-2</v>
      </c>
      <c r="H18" s="8"/>
    </row>
    <row r="19" spans="1:8" s="3" customFormat="1" ht="15.75" customHeight="1" thickBot="1" x14ac:dyDescent="0.3">
      <c r="A19" s="107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5.9500999999999998E-2</v>
      </c>
      <c r="G19" s="76">
        <f t="shared" si="0"/>
        <v>6.4960276250999996E-2</v>
      </c>
      <c r="H19" s="8"/>
    </row>
    <row r="20" spans="1:8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105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106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106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8.4161E-2</v>
      </c>
      <c r="G23" s="84"/>
      <c r="H23" s="8"/>
    </row>
    <row r="24" spans="1:8" s="3" customFormat="1" ht="15.75" customHeight="1" x14ac:dyDescent="0.25">
      <c r="A24" s="106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>
        <v>6.9686000000000012E-2</v>
      </c>
      <c r="G24" s="84"/>
      <c r="H24" s="8"/>
    </row>
    <row r="25" spans="1:8" s="3" customFormat="1" ht="15.75" customHeight="1" thickBot="1" x14ac:dyDescent="0.3">
      <c r="A25" s="107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5.9500999999999998E-2</v>
      </c>
      <c r="G25" s="85"/>
      <c r="H25" s="8"/>
    </row>
    <row r="26" spans="1:8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09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109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109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>
        <v>8.4161E-2</v>
      </c>
      <c r="G29" s="84"/>
      <c r="H29" s="8"/>
    </row>
    <row r="30" spans="1:8" s="3" customFormat="1" ht="15" customHeight="1" x14ac:dyDescent="0.25">
      <c r="A30" s="109"/>
      <c r="B30" s="14" t="s">
        <v>8</v>
      </c>
      <c r="C30" s="10">
        <v>20</v>
      </c>
      <c r="D30" s="69">
        <v>2.1950999999999998E-2</v>
      </c>
      <c r="E30" s="81">
        <v>1.04</v>
      </c>
      <c r="F30" s="72">
        <v>6.9686000000000012E-2</v>
      </c>
      <c r="G30" s="84"/>
      <c r="H30" s="8"/>
    </row>
    <row r="31" spans="1:8" s="3" customFormat="1" ht="15.75" customHeight="1" thickBot="1" x14ac:dyDescent="0.3">
      <c r="A31" s="110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5.9500999999999998E-2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F50FB-6301-4F09-985C-03771502CB76}">
  <dimension ref="A1:H46"/>
  <sheetViews>
    <sheetView workbookViewId="0">
      <selection activeCell="H19" sqref="H19:H3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</row>
    <row r="4" spans="1:8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4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0.118432</v>
      </c>
      <c r="G5" s="74">
        <f t="shared" ref="G5:G19" si="0">E5*F5</f>
        <v>0.14132549776</v>
      </c>
      <c r="H5" s="8"/>
    </row>
    <row r="6" spans="1:8" s="3" customFormat="1" ht="12.75" x14ac:dyDescent="0.25">
      <c r="A6" s="105"/>
      <c r="B6" s="9" t="s">
        <v>4</v>
      </c>
      <c r="C6" s="10">
        <v>2</v>
      </c>
      <c r="D6" s="69">
        <v>5.7199999999999994E-2</v>
      </c>
      <c r="E6" s="66">
        <v>1.188836</v>
      </c>
      <c r="F6" s="72">
        <v>0.11627999999999999</v>
      </c>
      <c r="G6" s="75">
        <f t="shared" si="0"/>
        <v>0.13823785008</v>
      </c>
      <c r="H6" s="8"/>
    </row>
    <row r="7" spans="1:8" s="3" customFormat="1" ht="13.5" thickBot="1" x14ac:dyDescent="0.3">
      <c r="A7" s="107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9.4090000000000007E-2</v>
      </c>
      <c r="G7" s="76">
        <f t="shared" si="0"/>
        <v>0.11321821473000002</v>
      </c>
      <c r="H7" s="8"/>
    </row>
    <row r="8" spans="1:8" s="3" customFormat="1" ht="12.75" x14ac:dyDescent="0.25">
      <c r="A8" s="108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9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0.118726</v>
      </c>
      <c r="G9" s="75">
        <f t="shared" si="0"/>
        <v>0.14246894420599998</v>
      </c>
      <c r="H9" s="8"/>
    </row>
    <row r="10" spans="1:8" s="3" customFormat="1" ht="12.75" x14ac:dyDescent="0.25">
      <c r="A10" s="109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0.11559399999999999</v>
      </c>
      <c r="G10" s="75">
        <f t="shared" si="0"/>
        <v>0.13565094612799999</v>
      </c>
      <c r="H10" s="8"/>
    </row>
    <row r="11" spans="1:8" s="3" customFormat="1" ht="15" customHeight="1" x14ac:dyDescent="0.25">
      <c r="A11" s="109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9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0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9.4090000000000007E-2</v>
      </c>
      <c r="G13" s="76">
        <f t="shared" si="0"/>
        <v>0.11342634181</v>
      </c>
      <c r="H13" s="8"/>
    </row>
    <row r="14" spans="1:8" s="3" customFormat="1" ht="12.75" x14ac:dyDescent="0.25">
      <c r="A14" s="104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105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0.118726</v>
      </c>
      <c r="G15" s="75">
        <f t="shared" si="0"/>
        <v>0.12855247611599999</v>
      </c>
      <c r="H15" s="8"/>
    </row>
    <row r="16" spans="1:8" s="3" customFormat="1" ht="15" customHeight="1" x14ac:dyDescent="0.25">
      <c r="A16" s="106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0.11559399999999999</v>
      </c>
      <c r="G16" s="75">
        <f t="shared" si="0"/>
        <v>0.12447809246399999</v>
      </c>
      <c r="H16" s="8"/>
    </row>
    <row r="17" spans="1:8" s="3" customFormat="1" ht="15" customHeight="1" x14ac:dyDescent="0.25">
      <c r="A17" s="106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x14ac:dyDescent="0.25">
      <c r="A18" s="106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7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9.4090000000000007E-2</v>
      </c>
      <c r="G19" s="76">
        <f t="shared" si="0"/>
        <v>0.10272285159</v>
      </c>
      <c r="H19" s="8"/>
    </row>
    <row r="20" spans="1:8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105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0.118726</v>
      </c>
      <c r="G21" s="84"/>
      <c r="H21" s="8"/>
    </row>
    <row r="22" spans="1:8" s="3" customFormat="1" ht="15.75" customHeight="1" x14ac:dyDescent="0.25">
      <c r="A22" s="106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0.11559399999999999</v>
      </c>
      <c r="G22" s="84"/>
      <c r="H22" s="8"/>
    </row>
    <row r="23" spans="1:8" s="3" customFormat="1" ht="15.75" customHeight="1" x14ac:dyDescent="0.25">
      <c r="A23" s="106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</row>
    <row r="24" spans="1:8" s="3" customFormat="1" ht="15.75" customHeight="1" x14ac:dyDescent="0.25">
      <c r="A24" s="106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107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9.4090000000000007E-2</v>
      </c>
      <c r="G25" s="85"/>
      <c r="H25" s="8"/>
    </row>
    <row r="26" spans="1:8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09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0.118726</v>
      </c>
      <c r="G27" s="84"/>
      <c r="H27" s="8"/>
    </row>
    <row r="28" spans="1:8" s="3" customFormat="1" ht="15" customHeight="1" x14ac:dyDescent="0.25">
      <c r="A28" s="109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0.11559399999999999</v>
      </c>
      <c r="G28" s="84"/>
      <c r="H28" s="8"/>
    </row>
    <row r="29" spans="1:8" s="3" customFormat="1" ht="15" customHeight="1" x14ac:dyDescent="0.25">
      <c r="A29" s="109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/>
      <c r="G29" s="84"/>
      <c r="H29" s="8"/>
    </row>
    <row r="30" spans="1:8" s="3" customFormat="1" ht="15" customHeight="1" x14ac:dyDescent="0.25">
      <c r="A30" s="109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10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9.4090000000000007E-2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9782C-E255-4652-8DA0-B1349C7202CD}">
  <dimension ref="A1:H46"/>
  <sheetViews>
    <sheetView zoomScaleNormal="100" workbookViewId="0">
      <selection activeCell="J21" sqref="J2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</row>
    <row r="4" spans="1:8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4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0.12669900000000001</v>
      </c>
      <c r="G5" s="74">
        <f t="shared" ref="G5:G19" si="0">E5*F5</f>
        <v>0.15119055019500002</v>
      </c>
      <c r="H5" s="8"/>
    </row>
    <row r="6" spans="1:8" s="3" customFormat="1" ht="12.75" x14ac:dyDescent="0.25">
      <c r="A6" s="105"/>
      <c r="B6" s="9" t="s">
        <v>4</v>
      </c>
      <c r="C6" s="10">
        <v>2</v>
      </c>
      <c r="D6" s="69">
        <v>5.7199999999999994E-2</v>
      </c>
      <c r="E6" s="66">
        <v>1.188836</v>
      </c>
      <c r="F6" s="72">
        <v>0.1254266</v>
      </c>
      <c r="G6" s="75">
        <f t="shared" si="0"/>
        <v>0.14911165743759999</v>
      </c>
      <c r="H6" s="8"/>
    </row>
    <row r="7" spans="1:8" s="3" customFormat="1" ht="13.5" thickBot="1" x14ac:dyDescent="0.3">
      <c r="A7" s="107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0.10004900000000001</v>
      </c>
      <c r="G7" s="76">
        <f t="shared" si="0"/>
        <v>0.12038866155300001</v>
      </c>
      <c r="H7" s="8"/>
    </row>
    <row r="8" spans="1:8" s="3" customFormat="1" ht="12.75" x14ac:dyDescent="0.25">
      <c r="A8" s="108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>
        <v>0.12771399999999999</v>
      </c>
      <c r="G8" s="74">
        <f t="shared" si="0"/>
        <v>0.15192333812600001</v>
      </c>
      <c r="H8" s="8"/>
    </row>
    <row r="9" spans="1:8" s="3" customFormat="1" ht="12.75" x14ac:dyDescent="0.25">
      <c r="A9" s="109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0.12393999999999999</v>
      </c>
      <c r="G9" s="75">
        <f t="shared" si="0"/>
        <v>0.14872564514</v>
      </c>
      <c r="H9" s="8"/>
    </row>
    <row r="10" spans="1:8" s="3" customFormat="1" ht="12.75" x14ac:dyDescent="0.25">
      <c r="A10" s="109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9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9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0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0.10004900000000001</v>
      </c>
      <c r="G13" s="76">
        <f t="shared" si="0"/>
        <v>0.12060996994100001</v>
      </c>
      <c r="H13" s="8"/>
    </row>
    <row r="14" spans="1:8" s="3" customFormat="1" ht="12.75" x14ac:dyDescent="0.25">
      <c r="A14" s="104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>
        <v>0.12771399999999999</v>
      </c>
      <c r="G14" s="74">
        <f t="shared" si="0"/>
        <v>0.13773712243399999</v>
      </c>
      <c r="H14" s="8"/>
    </row>
    <row r="15" spans="1:8" s="3" customFormat="1" ht="15" customHeight="1" x14ac:dyDescent="0.25">
      <c r="A15" s="105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0.12393999999999999</v>
      </c>
      <c r="G15" s="75">
        <f t="shared" si="0"/>
        <v>0.13419801803999998</v>
      </c>
      <c r="H15" s="8"/>
    </row>
    <row r="16" spans="1:8" s="3" customFormat="1" ht="15" customHeight="1" x14ac:dyDescent="0.25">
      <c r="A16" s="106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106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x14ac:dyDescent="0.25">
      <c r="A18" s="106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7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0.10004900000000001</v>
      </c>
      <c r="G19" s="76">
        <f t="shared" si="0"/>
        <v>0.109228595799</v>
      </c>
      <c r="H19" s="8"/>
    </row>
    <row r="20" spans="1:8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>
        <v>0.12771399999999999</v>
      </c>
      <c r="G20" s="83"/>
      <c r="H20" s="8"/>
    </row>
    <row r="21" spans="1:8" s="3" customFormat="1" ht="15.75" customHeight="1" x14ac:dyDescent="0.25">
      <c r="A21" s="105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0.12393999999999999</v>
      </c>
      <c r="G21" s="84"/>
      <c r="H21" s="8"/>
    </row>
    <row r="22" spans="1:8" s="3" customFormat="1" ht="15.75" customHeight="1" x14ac:dyDescent="0.25">
      <c r="A22" s="106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106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</row>
    <row r="24" spans="1:8" s="3" customFormat="1" ht="15.75" customHeight="1" x14ac:dyDescent="0.25">
      <c r="A24" s="106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107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0.10004900000000001</v>
      </c>
      <c r="G25" s="85"/>
      <c r="H25" s="8"/>
    </row>
    <row r="26" spans="1:8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>
        <v>0.12771399999999999</v>
      </c>
      <c r="G26" s="83"/>
      <c r="H26" s="8"/>
    </row>
    <row r="27" spans="1:8" s="3" customFormat="1" ht="15" customHeight="1" x14ac:dyDescent="0.25">
      <c r="A27" s="109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0.12393999999999999</v>
      </c>
      <c r="G27" s="84"/>
      <c r="H27" s="8"/>
    </row>
    <row r="28" spans="1:8" s="3" customFormat="1" ht="15" customHeight="1" x14ac:dyDescent="0.25">
      <c r="A28" s="109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109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/>
      <c r="G29" s="84"/>
      <c r="H29" s="8"/>
    </row>
    <row r="30" spans="1:8" s="3" customFormat="1" ht="15" customHeight="1" x14ac:dyDescent="0.25">
      <c r="A30" s="109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10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0.10004900000000001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406A7-41C3-446D-9740-F1A3F6EC8661}">
  <dimension ref="A1:J46"/>
  <sheetViews>
    <sheetView topLeftCell="A2" workbookViewId="0">
      <selection activeCell="J29" sqref="J29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</row>
    <row r="4" spans="1:8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4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0.116175</v>
      </c>
      <c r="G5" s="74">
        <f t="shared" ref="G5:G19" si="0">E5*F5</f>
        <v>0.13863220837500001</v>
      </c>
      <c r="H5" s="8"/>
    </row>
    <row r="6" spans="1:8" s="3" customFormat="1" ht="12.75" x14ac:dyDescent="0.25">
      <c r="A6" s="105"/>
      <c r="B6" s="9" t="s">
        <v>4</v>
      </c>
      <c r="C6" s="10">
        <v>2</v>
      </c>
      <c r="D6" s="69">
        <v>5.7713E-2</v>
      </c>
      <c r="E6" s="66">
        <v>1.188836</v>
      </c>
      <c r="F6" s="72">
        <v>0.110349</v>
      </c>
      <c r="G6" s="75">
        <f t="shared" si="0"/>
        <v>0.13118686376400002</v>
      </c>
      <c r="H6" s="8"/>
    </row>
    <row r="7" spans="1:8" s="3" customFormat="1" ht="13.5" thickBot="1" x14ac:dyDescent="0.3">
      <c r="A7" s="107"/>
      <c r="B7" s="11" t="s">
        <v>5</v>
      </c>
      <c r="C7" s="12">
        <v>3</v>
      </c>
      <c r="D7" s="70">
        <v>3.9992E-2</v>
      </c>
      <c r="E7" s="67">
        <v>1.2032970000000001</v>
      </c>
      <c r="F7" s="73">
        <v>8.3042000000000005E-2</v>
      </c>
      <c r="G7" s="76">
        <f t="shared" si="0"/>
        <v>9.9924189474000016E-2</v>
      </c>
      <c r="H7" s="8"/>
    </row>
    <row r="8" spans="1:8" s="3" customFormat="1" ht="12.75" x14ac:dyDescent="0.25">
      <c r="A8" s="108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>
        <v>0.116774</v>
      </c>
      <c r="G8" s="74">
        <f t="shared" si="0"/>
        <v>0.13890956266600002</v>
      </c>
      <c r="H8" s="8"/>
    </row>
    <row r="9" spans="1:8" s="3" customFormat="1" ht="12.75" x14ac:dyDescent="0.25">
      <c r="A9" s="109"/>
      <c r="B9" s="14" t="s">
        <v>4</v>
      </c>
      <c r="C9" s="10">
        <v>5</v>
      </c>
      <c r="D9" s="69">
        <v>6.4634999999999998E-2</v>
      </c>
      <c r="E9" s="66">
        <v>1.199981</v>
      </c>
      <c r="F9" s="72">
        <v>0.108746</v>
      </c>
      <c r="G9" s="75">
        <f t="shared" si="0"/>
        <v>0.130493133826</v>
      </c>
      <c r="H9" s="8"/>
    </row>
    <row r="10" spans="1:8" s="3" customFormat="1" ht="12.75" x14ac:dyDescent="0.25">
      <c r="A10" s="109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9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9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0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8.3042000000000005E-2</v>
      </c>
      <c r="G13" s="76">
        <f t="shared" si="0"/>
        <v>0.100107878378</v>
      </c>
      <c r="H13" s="8"/>
    </row>
    <row r="14" spans="1:8" s="3" customFormat="1" ht="12.75" x14ac:dyDescent="0.25">
      <c r="A14" s="104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>
        <v>0.116774</v>
      </c>
      <c r="G14" s="74">
        <f t="shared" si="0"/>
        <v>0.12593854029400001</v>
      </c>
      <c r="H14" s="8"/>
    </row>
    <row r="15" spans="1:8" s="3" customFormat="1" ht="15" customHeight="1" x14ac:dyDescent="0.25">
      <c r="A15" s="105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>
        <v>0.108746</v>
      </c>
      <c r="G15" s="75">
        <f t="shared" si="0"/>
        <v>0.11774647143599998</v>
      </c>
      <c r="H15" s="8"/>
    </row>
    <row r="16" spans="1:8" s="3" customFormat="1" ht="15" customHeight="1" x14ac:dyDescent="0.25">
      <c r="A16" s="106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106"/>
      <c r="B17" s="16" t="s">
        <v>7</v>
      </c>
      <c r="C17" s="17">
        <v>13</v>
      </c>
      <c r="D17" s="69">
        <v>2.8143000000000001E-2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thickBot="1" x14ac:dyDescent="0.3">
      <c r="A18" s="106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7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8.3042000000000005E-2</v>
      </c>
      <c r="G19" s="88">
        <f t="shared" si="0"/>
        <v>9.0661186541999991E-2</v>
      </c>
      <c r="H19" s="92" t="s">
        <v>40</v>
      </c>
    </row>
    <row r="20" spans="1:8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>
        <v>0.116774</v>
      </c>
      <c r="G20" s="89"/>
      <c r="H20" s="93">
        <v>1.078481</v>
      </c>
    </row>
    <row r="21" spans="1:8" s="3" customFormat="1" ht="15.75" customHeight="1" x14ac:dyDescent="0.25">
      <c r="A21" s="105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>
        <v>0.108746</v>
      </c>
      <c r="G21" s="90"/>
      <c r="H21" s="94">
        <v>1.0827659999999999</v>
      </c>
    </row>
    <row r="22" spans="1:8" s="3" customFormat="1" ht="15.75" customHeight="1" x14ac:dyDescent="0.25">
      <c r="A22" s="106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</row>
    <row r="23" spans="1:8" s="3" customFormat="1" ht="15.75" customHeight="1" x14ac:dyDescent="0.25">
      <c r="A23" s="106"/>
      <c r="B23" s="16" t="s">
        <v>7</v>
      </c>
      <c r="C23" s="17">
        <v>13</v>
      </c>
      <c r="D23" s="69">
        <v>2.8143000000000001E-2</v>
      </c>
      <c r="E23" s="66">
        <v>1.070473</v>
      </c>
      <c r="F23" s="72"/>
      <c r="G23" s="90"/>
      <c r="H23" s="94">
        <v>1.070473</v>
      </c>
    </row>
    <row r="24" spans="1:8" s="3" customFormat="1" ht="15.75" customHeight="1" x14ac:dyDescent="0.25">
      <c r="A24" s="106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107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8.3042000000000005E-2</v>
      </c>
      <c r="G25" s="91"/>
      <c r="H25" s="94">
        <v>1.0917509999999999</v>
      </c>
    </row>
    <row r="26" spans="1:8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>
        <v>0.116774</v>
      </c>
      <c r="G26" s="89"/>
      <c r="H26" s="94">
        <v>1.0589500000000001</v>
      </c>
    </row>
    <row r="27" spans="1:8" s="3" customFormat="1" ht="15" customHeight="1" x14ac:dyDescent="0.25">
      <c r="A27" s="109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>
        <v>0.108746</v>
      </c>
      <c r="G27" s="90"/>
      <c r="H27" s="94">
        <v>1.0656270000000001</v>
      </c>
    </row>
    <row r="28" spans="1:8" s="3" customFormat="1" ht="15" customHeight="1" x14ac:dyDescent="0.25">
      <c r="A28" s="109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8" s="3" customFormat="1" ht="15" customHeight="1" x14ac:dyDescent="0.25">
      <c r="A29" s="109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/>
      <c r="G29" s="90"/>
      <c r="H29" s="94">
        <v>1.0584910000000001</v>
      </c>
    </row>
    <row r="30" spans="1:8" s="3" customFormat="1" ht="15" customHeight="1" x14ac:dyDescent="0.25">
      <c r="A30" s="109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10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8.3042000000000005E-2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10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10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10" s="3" customFormat="1" ht="24.95" customHeight="1" x14ac:dyDescent="0.25">
      <c r="A35" s="49" t="s">
        <v>2</v>
      </c>
      <c r="B35" s="45">
        <f t="shared" ref="B35:C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10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ref="D36:G38" si="2">ROUNDUP(D44/365,6)</f>
        <v>1.1678999999999998E-2</v>
      </c>
      <c r="E36" s="40">
        <f t="shared" si="2"/>
        <v>1.0086999999999999E-2</v>
      </c>
      <c r="F36" s="40">
        <f t="shared" si="2"/>
        <v>6.3790000000000001E-3</v>
      </c>
      <c r="G36" s="41">
        <f t="shared" si="2"/>
        <v>3.7170000000000003E-3</v>
      </c>
      <c r="H36"/>
    </row>
    <row r="37" spans="1:10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2"/>
        <v>1.7971000000000001E-2</v>
      </c>
      <c r="E37" s="40">
        <f t="shared" si="2"/>
        <v>1.4171E-2</v>
      </c>
      <c r="F37" s="40">
        <f t="shared" si="2"/>
        <v>5.2960000000000004E-3</v>
      </c>
      <c r="G37" s="41">
        <f t="shared" si="2"/>
        <v>2.5100000000000001E-3</v>
      </c>
      <c r="H37"/>
    </row>
    <row r="38" spans="1:10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2"/>
        <v>9.7959999999999992E-3</v>
      </c>
      <c r="E38" s="42">
        <f t="shared" si="2"/>
        <v>7.1400000000000005E-3</v>
      </c>
      <c r="F38" s="42">
        <f t="shared" si="2"/>
        <v>3.16E-3</v>
      </c>
      <c r="G38" s="43">
        <f t="shared" si="2"/>
        <v>1.5179999999999998E-3</v>
      </c>
    </row>
    <row r="39" spans="1:10" s="3" customFormat="1" ht="12.75" x14ac:dyDescent="0.25">
      <c r="A39" s="4"/>
    </row>
    <row r="40" spans="1:10" s="3" customFormat="1" ht="15" customHeight="1" x14ac:dyDescent="0.25">
      <c r="A40"/>
      <c r="H40"/>
    </row>
    <row r="41" spans="1:10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10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J42"/>
    </row>
    <row r="43" spans="1:10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  <c r="J43"/>
    </row>
    <row r="44" spans="1:10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  <c r="J44"/>
    </row>
    <row r="45" spans="1:10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  <c r="J45"/>
    </row>
    <row r="46" spans="1:10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2AA60-28F2-4690-8D1F-3EC2CFD1F42A}">
  <dimension ref="A1:J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</row>
    <row r="4" spans="1:8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4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0.1231</v>
      </c>
      <c r="G5" s="74">
        <f t="shared" ref="G5:G19" si="0">E5*F5</f>
        <v>0.14689584550000001</v>
      </c>
      <c r="H5" s="8"/>
    </row>
    <row r="6" spans="1:8" s="3" customFormat="1" ht="12.75" x14ac:dyDescent="0.25">
      <c r="A6" s="105"/>
      <c r="B6" s="9" t="s">
        <v>4</v>
      </c>
      <c r="C6" s="10">
        <v>2</v>
      </c>
      <c r="D6" s="69">
        <v>5.7713E-2</v>
      </c>
      <c r="E6" s="66">
        <v>1.188836</v>
      </c>
      <c r="F6" s="72">
        <v>0.109751</v>
      </c>
      <c r="G6" s="75">
        <f t="shared" si="0"/>
        <v>0.130475939836</v>
      </c>
      <c r="H6" s="8"/>
    </row>
    <row r="7" spans="1:8" s="3" customFormat="1" ht="13.5" thickBot="1" x14ac:dyDescent="0.3">
      <c r="A7" s="107"/>
      <c r="B7" s="11" t="s">
        <v>5</v>
      </c>
      <c r="C7" s="12">
        <v>3</v>
      </c>
      <c r="D7" s="70">
        <v>3.9992E-2</v>
      </c>
      <c r="E7" s="67">
        <v>1.2032970000000001</v>
      </c>
      <c r="F7" s="73">
        <v>0.100928</v>
      </c>
      <c r="G7" s="76">
        <f t="shared" si="0"/>
        <v>0.121446359616</v>
      </c>
      <c r="H7" s="8"/>
    </row>
    <row r="8" spans="1:8" s="3" customFormat="1" ht="12.75" x14ac:dyDescent="0.25">
      <c r="A8" s="108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>
        <v>0.123831</v>
      </c>
      <c r="G8" s="74">
        <f t="shared" si="0"/>
        <v>0.14730428052899999</v>
      </c>
      <c r="H8" s="8"/>
    </row>
    <row r="9" spans="1:8" s="3" customFormat="1" ht="12.75" x14ac:dyDescent="0.25">
      <c r="A9" s="109"/>
      <c r="B9" s="14" t="s">
        <v>4</v>
      </c>
      <c r="C9" s="10">
        <v>5</v>
      </c>
      <c r="D9" s="69">
        <v>6.4634999999999998E-2</v>
      </c>
      <c r="E9" s="66">
        <v>1.199981</v>
      </c>
      <c r="F9" s="72">
        <v>0.106905</v>
      </c>
      <c r="G9" s="75">
        <f t="shared" si="0"/>
        <v>0.12828396880500001</v>
      </c>
      <c r="H9" s="8"/>
    </row>
    <row r="10" spans="1:8" s="3" customFormat="1" ht="12.75" x14ac:dyDescent="0.25">
      <c r="A10" s="109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9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9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0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0.100928</v>
      </c>
      <c r="G13" s="76">
        <f t="shared" si="0"/>
        <v>0.121669612352</v>
      </c>
      <c r="H13" s="8"/>
    </row>
    <row r="14" spans="1:8" s="3" customFormat="1" ht="12.75" x14ac:dyDescent="0.25">
      <c r="A14" s="104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>
        <v>0.123831</v>
      </c>
      <c r="G14" s="74">
        <f t="shared" si="0"/>
        <v>0.133549380711</v>
      </c>
      <c r="H14" s="8"/>
    </row>
    <row r="15" spans="1:8" s="3" customFormat="1" ht="15" customHeight="1" x14ac:dyDescent="0.25">
      <c r="A15" s="105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>
        <v>0.106905</v>
      </c>
      <c r="G15" s="75">
        <f t="shared" si="0"/>
        <v>0.11575309922999999</v>
      </c>
      <c r="H15" s="8"/>
    </row>
    <row r="16" spans="1:8" s="3" customFormat="1" ht="15" customHeight="1" x14ac:dyDescent="0.25">
      <c r="A16" s="106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106"/>
      <c r="B17" s="16" t="s">
        <v>7</v>
      </c>
      <c r="C17" s="17">
        <v>13</v>
      </c>
      <c r="D17" s="69">
        <v>2.8143000000000001E-2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thickBot="1" x14ac:dyDescent="0.3">
      <c r="A18" s="106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7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0.100928</v>
      </c>
      <c r="G19" s="88">
        <f t="shared" si="0"/>
        <v>0.110188244928</v>
      </c>
      <c r="H19" s="92" t="s">
        <v>40</v>
      </c>
    </row>
    <row r="20" spans="1:8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>
        <v>0.123831</v>
      </c>
      <c r="G20" s="89"/>
      <c r="H20" s="93">
        <v>1.078481</v>
      </c>
    </row>
    <row r="21" spans="1:8" s="3" customFormat="1" ht="15.75" customHeight="1" x14ac:dyDescent="0.25">
      <c r="A21" s="105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>
        <v>0.106905</v>
      </c>
      <c r="G21" s="90"/>
      <c r="H21" s="94">
        <v>1.0827659999999999</v>
      </c>
    </row>
    <row r="22" spans="1:8" s="3" customFormat="1" ht="15.75" customHeight="1" x14ac:dyDescent="0.25">
      <c r="A22" s="106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</row>
    <row r="23" spans="1:8" s="3" customFormat="1" ht="15.75" customHeight="1" x14ac:dyDescent="0.25">
      <c r="A23" s="106"/>
      <c r="B23" s="16" t="s">
        <v>7</v>
      </c>
      <c r="C23" s="17">
        <v>13</v>
      </c>
      <c r="D23" s="69">
        <v>2.8143000000000001E-2</v>
      </c>
      <c r="E23" s="66">
        <v>1.070473</v>
      </c>
      <c r="F23" s="72"/>
      <c r="G23" s="90"/>
      <c r="H23" s="94">
        <v>1.070473</v>
      </c>
    </row>
    <row r="24" spans="1:8" s="3" customFormat="1" ht="15.75" customHeight="1" x14ac:dyDescent="0.25">
      <c r="A24" s="106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107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0.100928</v>
      </c>
      <c r="G25" s="91"/>
      <c r="H25" s="94">
        <v>1.0917509999999999</v>
      </c>
    </row>
    <row r="26" spans="1:8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>
        <v>0.123831</v>
      </c>
      <c r="G26" s="89"/>
      <c r="H26" s="94">
        <v>1.0589500000000001</v>
      </c>
    </row>
    <row r="27" spans="1:8" s="3" customFormat="1" ht="15" customHeight="1" x14ac:dyDescent="0.25">
      <c r="A27" s="109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>
        <v>0.106905</v>
      </c>
      <c r="G27" s="90"/>
      <c r="H27" s="94">
        <v>1.0656270000000001</v>
      </c>
    </row>
    <row r="28" spans="1:8" s="3" customFormat="1" ht="15" customHeight="1" x14ac:dyDescent="0.25">
      <c r="A28" s="109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8" s="3" customFormat="1" ht="15" customHeight="1" x14ac:dyDescent="0.25">
      <c r="A29" s="109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/>
      <c r="G29" s="90"/>
      <c r="H29" s="94">
        <v>1.0584910000000001</v>
      </c>
    </row>
    <row r="30" spans="1:8" s="3" customFormat="1" ht="15" customHeight="1" x14ac:dyDescent="0.25">
      <c r="A30" s="109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10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0.100928</v>
      </c>
      <c r="G31" s="91"/>
      <c r="H31" s="95">
        <v>1.067844</v>
      </c>
    </row>
    <row r="32" spans="1:8" s="3" customFormat="1" ht="5.25" customHeight="1" x14ac:dyDescent="0.25">
      <c r="B32" s="18"/>
    </row>
    <row r="33" spans="1:10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10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10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10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10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10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10" s="3" customFormat="1" ht="12.75" x14ac:dyDescent="0.25">
      <c r="A39" s="4"/>
    </row>
    <row r="40" spans="1:10" s="3" customFormat="1" ht="15" customHeight="1" x14ac:dyDescent="0.25">
      <c r="A40"/>
      <c r="H40"/>
    </row>
    <row r="41" spans="1:10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10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J42"/>
    </row>
    <row r="43" spans="1:10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  <c r="J43"/>
    </row>
    <row r="44" spans="1:10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  <c r="J44"/>
    </row>
    <row r="45" spans="1:10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  <c r="J45"/>
    </row>
    <row r="46" spans="1:10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109F6-43D9-4254-9496-972513B97A1E}">
  <dimension ref="A1:M41"/>
  <sheetViews>
    <sheetView workbookViewId="0">
      <selection activeCell="N21" sqref="N21"/>
    </sheetView>
  </sheetViews>
  <sheetFormatPr baseColWidth="10" defaultRowHeight="15" x14ac:dyDescent="0.25"/>
  <cols>
    <col min="1" max="1" width="15.7109375" customWidth="1"/>
    <col min="2" max="10" width="10.7109375" customWidth="1"/>
  </cols>
  <sheetData>
    <row r="1" spans="1:13" x14ac:dyDescent="0.25">
      <c r="A1" s="100" t="s">
        <v>86</v>
      </c>
      <c r="B1" s="100" t="s">
        <v>87</v>
      </c>
      <c r="C1" s="100" t="s">
        <v>88</v>
      </c>
      <c r="D1" s="100" t="s">
        <v>89</v>
      </c>
      <c r="E1" s="100" t="s">
        <v>90</v>
      </c>
      <c r="F1" s="100" t="s">
        <v>91</v>
      </c>
      <c r="G1" s="100" t="s">
        <v>92</v>
      </c>
      <c r="H1" s="100" t="s">
        <v>93</v>
      </c>
      <c r="I1" s="100" t="s">
        <v>94</v>
      </c>
      <c r="J1" s="100" t="s">
        <v>95</v>
      </c>
      <c r="K1" s="100" t="s">
        <v>96</v>
      </c>
      <c r="L1" s="100" t="s">
        <v>97</v>
      </c>
      <c r="M1" s="100" t="s">
        <v>98</v>
      </c>
    </row>
    <row r="2" spans="1:13" x14ac:dyDescent="0.25">
      <c r="A2" s="101">
        <v>2025</v>
      </c>
      <c r="B2" s="102">
        <v>96.69</v>
      </c>
      <c r="C2" s="102">
        <v>108.31</v>
      </c>
      <c r="D2" s="102">
        <v>53.09</v>
      </c>
      <c r="E2" s="102">
        <v>26.81</v>
      </c>
      <c r="F2" s="102">
        <v>16.93</v>
      </c>
      <c r="G2" s="102">
        <v>72.599999999999994</v>
      </c>
      <c r="H2" s="102">
        <v>70.010000000000005</v>
      </c>
      <c r="I2" s="102">
        <v>68.44</v>
      </c>
      <c r="J2" s="102">
        <v>61.04</v>
      </c>
      <c r="K2" s="103" t="s">
        <v>54</v>
      </c>
      <c r="L2" s="103" t="s">
        <v>54</v>
      </c>
      <c r="M2" s="103" t="s">
        <v>54</v>
      </c>
    </row>
    <row r="3" spans="1:13" x14ac:dyDescent="0.25">
      <c r="A3" s="101">
        <v>2024</v>
      </c>
      <c r="B3" s="102">
        <v>74.08</v>
      </c>
      <c r="C3" s="102">
        <v>40</v>
      </c>
      <c r="D3" s="102">
        <v>20.309999999999999</v>
      </c>
      <c r="E3" s="102">
        <v>13.67</v>
      </c>
      <c r="F3" s="102">
        <v>30.4</v>
      </c>
      <c r="G3" s="102">
        <v>56.08</v>
      </c>
      <c r="H3" s="102">
        <v>72.31</v>
      </c>
      <c r="I3" s="102">
        <v>91.05</v>
      </c>
      <c r="J3" s="102">
        <v>72.62</v>
      </c>
      <c r="K3" s="102">
        <v>68.55</v>
      </c>
      <c r="L3" s="102">
        <v>104.43</v>
      </c>
      <c r="M3" s="102">
        <v>116.5</v>
      </c>
    </row>
    <row r="4" spans="1:13" x14ac:dyDescent="0.25">
      <c r="A4" s="101">
        <v>2023</v>
      </c>
      <c r="B4" s="103" t="s">
        <v>54</v>
      </c>
      <c r="C4" s="102">
        <v>133.47</v>
      </c>
      <c r="D4" s="102">
        <v>89.7</v>
      </c>
      <c r="E4" s="102">
        <v>73.73</v>
      </c>
      <c r="F4" s="102">
        <v>74.209999999999994</v>
      </c>
      <c r="G4" s="102">
        <v>93.02</v>
      </c>
      <c r="H4" s="102">
        <v>90.47</v>
      </c>
      <c r="I4" s="102">
        <v>96.05</v>
      </c>
      <c r="J4" s="102">
        <v>103.34</v>
      </c>
      <c r="K4" s="102">
        <v>90.03</v>
      </c>
      <c r="L4" s="102">
        <v>63.45</v>
      </c>
      <c r="M4" s="102">
        <v>72.17</v>
      </c>
    </row>
    <row r="7" spans="1:13" ht="18" customHeight="1" x14ac:dyDescent="0.25">
      <c r="A7" s="96" t="s">
        <v>41</v>
      </c>
      <c r="B7" s="118" t="s">
        <v>42</v>
      </c>
      <c r="C7" s="118"/>
      <c r="D7" s="118"/>
      <c r="E7" s="118" t="s">
        <v>43</v>
      </c>
      <c r="F7" s="118" t="s">
        <v>44</v>
      </c>
      <c r="G7" s="118" t="s">
        <v>44</v>
      </c>
      <c r="H7" s="118" t="s">
        <v>44</v>
      </c>
      <c r="I7" s="118" t="s">
        <v>44</v>
      </c>
      <c r="J7" s="118" t="s">
        <v>44</v>
      </c>
    </row>
    <row r="8" spans="1:13" ht="18" customHeight="1" x14ac:dyDescent="0.25">
      <c r="A8" s="97" t="s">
        <v>45</v>
      </c>
      <c r="B8" s="97" t="s">
        <v>46</v>
      </c>
      <c r="C8" s="97" t="s">
        <v>47</v>
      </c>
      <c r="D8" s="97" t="s">
        <v>48</v>
      </c>
      <c r="E8" s="97" t="s">
        <v>46</v>
      </c>
      <c r="F8" s="97" t="s">
        <v>47</v>
      </c>
      <c r="G8" s="97" t="s">
        <v>48</v>
      </c>
      <c r="H8" s="97" t="s">
        <v>49</v>
      </c>
      <c r="I8" s="97" t="s">
        <v>50</v>
      </c>
      <c r="J8" s="97" t="s">
        <v>51</v>
      </c>
    </row>
    <row r="9" spans="1:13" ht="18" customHeight="1" x14ac:dyDescent="0.25">
      <c r="A9" s="98" t="s">
        <v>52</v>
      </c>
      <c r="B9" s="99">
        <v>78.84066937869801</v>
      </c>
      <c r="C9" s="99">
        <v>74.412228180473349</v>
      </c>
      <c r="D9" s="99">
        <v>67.445922674184629</v>
      </c>
      <c r="E9" s="99">
        <v>96.996833064949016</v>
      </c>
      <c r="F9" s="99">
        <v>86.049088639200988</v>
      </c>
      <c r="G9" s="99">
        <v>79.774738988580637</v>
      </c>
      <c r="H9" s="99">
        <v>64.847343262902882</v>
      </c>
      <c r="I9" s="99">
        <v>48.297828241123071</v>
      </c>
      <c r="J9" s="99">
        <v>67.445922674184629</v>
      </c>
    </row>
    <row r="10" spans="1:13" ht="18" customHeight="1" x14ac:dyDescent="0.25">
      <c r="A10" s="98" t="s">
        <v>53</v>
      </c>
      <c r="B10" s="99">
        <v>61.240056818181827</v>
      </c>
      <c r="C10" s="99">
        <v>54.013693181818191</v>
      </c>
      <c r="D10" s="99">
        <v>64.309293478260884</v>
      </c>
      <c r="E10" s="99" t="s">
        <v>54</v>
      </c>
      <c r="F10" s="99" t="s">
        <v>54</v>
      </c>
      <c r="G10" s="99">
        <v>62.314444444444469</v>
      </c>
      <c r="H10" s="99">
        <v>51.600000000000009</v>
      </c>
      <c r="I10" s="99" t="s">
        <v>54</v>
      </c>
      <c r="J10" s="99">
        <v>64.309293478260884</v>
      </c>
    </row>
    <row r="11" spans="1:13" ht="18" customHeight="1" x14ac:dyDescent="0.25">
      <c r="A11" s="98" t="s">
        <v>55</v>
      </c>
      <c r="B11" s="99">
        <v>65.75462499999999</v>
      </c>
      <c r="C11" s="99">
        <v>64.783562500000031</v>
      </c>
      <c r="D11" s="99">
        <v>70.841367924528384</v>
      </c>
      <c r="E11" s="99" t="s">
        <v>54</v>
      </c>
      <c r="F11" s="99" t="s">
        <v>54</v>
      </c>
      <c r="G11" s="99">
        <v>66.795222222222236</v>
      </c>
      <c r="H11" s="99">
        <v>63.306928571428593</v>
      </c>
      <c r="I11" s="99" t="s">
        <v>54</v>
      </c>
      <c r="J11" s="99">
        <v>70.841367924528384</v>
      </c>
    </row>
    <row r="12" spans="1:13" ht="18" customHeight="1" x14ac:dyDescent="0.25">
      <c r="A12" s="98" t="s">
        <v>56</v>
      </c>
      <c r="B12" s="99">
        <v>66.40706521739132</v>
      </c>
      <c r="C12" s="99">
        <v>69.626032608695638</v>
      </c>
      <c r="D12" s="99">
        <v>71.970239361702085</v>
      </c>
      <c r="E12" s="99">
        <v>66.574202898550752</v>
      </c>
      <c r="F12" s="99">
        <v>69.870993788819845</v>
      </c>
      <c r="G12" s="99" t="s">
        <v>54</v>
      </c>
      <c r="H12" s="99" t="s">
        <v>54</v>
      </c>
      <c r="I12" s="99" t="s">
        <v>54</v>
      </c>
      <c r="J12" s="99">
        <v>71.970239361702085</v>
      </c>
    </row>
    <row r="13" spans="1:13" ht="18" customHeight="1" x14ac:dyDescent="0.25">
      <c r="A13" s="98" t="s">
        <v>57</v>
      </c>
      <c r="B13" s="99">
        <v>70.623154761904786</v>
      </c>
      <c r="C13" s="99">
        <v>69.361845238095228</v>
      </c>
      <c r="D13" s="99">
        <v>74.876328125000086</v>
      </c>
      <c r="E13" s="99" t="s">
        <v>54</v>
      </c>
      <c r="F13" s="99" t="s">
        <v>54</v>
      </c>
      <c r="G13" s="99">
        <v>71.184708994709027</v>
      </c>
      <c r="H13" s="99">
        <v>68.459659863945561</v>
      </c>
      <c r="I13" s="99" t="s">
        <v>54</v>
      </c>
      <c r="J13" s="99">
        <v>74.876328125000086</v>
      </c>
    </row>
    <row r="14" spans="1:13" ht="18" customHeight="1" x14ac:dyDescent="0.25">
      <c r="A14" s="98" t="s">
        <v>58</v>
      </c>
      <c r="B14" s="99">
        <v>16.28601190476191</v>
      </c>
      <c r="C14" s="99">
        <v>17.11511904761905</v>
      </c>
      <c r="D14" s="99">
        <v>17.114436274509821</v>
      </c>
      <c r="E14" s="99" t="s">
        <v>54</v>
      </c>
      <c r="F14" s="99" t="s">
        <v>54</v>
      </c>
      <c r="G14" s="99" t="s">
        <v>54</v>
      </c>
      <c r="H14" s="99">
        <v>15.70835978835979</v>
      </c>
      <c r="I14" s="99">
        <v>17.976258503401361</v>
      </c>
      <c r="J14" s="99">
        <v>17.114436274509821</v>
      </c>
    </row>
    <row r="15" spans="1:13" ht="18" customHeight="1" x14ac:dyDescent="0.25">
      <c r="A15" s="98" t="s">
        <v>59</v>
      </c>
      <c r="B15" s="99">
        <v>26.723238636363629</v>
      </c>
      <c r="C15" s="99">
        <v>26.969488636363611</v>
      </c>
      <c r="D15" s="99">
        <v>26.773532608695689</v>
      </c>
      <c r="E15" s="99" t="s">
        <v>54</v>
      </c>
      <c r="F15" s="99" t="s">
        <v>54</v>
      </c>
      <c r="G15" s="99" t="s">
        <v>54</v>
      </c>
      <c r="H15" s="99">
        <v>27.422424242424238</v>
      </c>
      <c r="I15" s="99">
        <v>26.10571428571426</v>
      </c>
      <c r="J15" s="99">
        <v>26.773532608695689</v>
      </c>
    </row>
    <row r="16" spans="1:13" ht="18" customHeight="1" x14ac:dyDescent="0.25">
      <c r="A16" s="98" t="s">
        <v>60</v>
      </c>
      <c r="B16" s="99">
        <v>70.692916666666662</v>
      </c>
      <c r="C16" s="99">
        <v>55.241011904761898</v>
      </c>
      <c r="D16" s="99">
        <v>44.944275184275213</v>
      </c>
      <c r="E16" s="99" t="s">
        <v>54</v>
      </c>
      <c r="F16" s="99">
        <v>68.890158730158745</v>
      </c>
      <c r="G16" s="99">
        <v>55.351428571428571</v>
      </c>
      <c r="H16" s="99" t="s">
        <v>54</v>
      </c>
      <c r="I16" s="99" t="s">
        <v>54</v>
      </c>
      <c r="J16" s="99">
        <v>44.944275184275213</v>
      </c>
    </row>
    <row r="17" spans="1:10" ht="18" customHeight="1" x14ac:dyDescent="0.25">
      <c r="A17" s="98" t="s">
        <v>61</v>
      </c>
      <c r="B17" s="99">
        <v>123.099875</v>
      </c>
      <c r="C17" s="99">
        <v>109.75143749999999</v>
      </c>
      <c r="D17" s="99">
        <v>100.9279829545454</v>
      </c>
      <c r="E17" s="99">
        <v>123.83055555555561</v>
      </c>
      <c r="F17" s="99">
        <v>106.9050714285714</v>
      </c>
      <c r="G17" s="99" t="s">
        <v>54</v>
      </c>
      <c r="H17" s="99" t="s">
        <v>54</v>
      </c>
      <c r="I17" s="99" t="s">
        <v>54</v>
      </c>
      <c r="J17" s="99">
        <v>100.9279829545454</v>
      </c>
    </row>
    <row r="18" spans="1:10" ht="18" customHeight="1" x14ac:dyDescent="0.25">
      <c r="A18" s="98" t="s">
        <v>62</v>
      </c>
      <c r="B18" s="99">
        <v>116.17505952380949</v>
      </c>
      <c r="C18" s="99">
        <v>110.3486904761906</v>
      </c>
      <c r="D18" s="99">
        <v>83.042279411764753</v>
      </c>
      <c r="E18" s="99">
        <v>116.77402116402109</v>
      </c>
      <c r="F18" s="99">
        <v>108.74625850340141</v>
      </c>
      <c r="G18" s="99" t="s">
        <v>54</v>
      </c>
      <c r="H18" s="99" t="s">
        <v>54</v>
      </c>
      <c r="I18" s="99" t="s">
        <v>54</v>
      </c>
      <c r="J18" s="99">
        <v>83.042279411764753</v>
      </c>
    </row>
    <row r="19" spans="1:10" ht="18" customHeight="1" x14ac:dyDescent="0.25">
      <c r="A19" s="98" t="s">
        <v>63</v>
      </c>
      <c r="B19" s="99">
        <v>133.66849999999999</v>
      </c>
      <c r="C19" s="99">
        <v>132.0014166666667</v>
      </c>
      <c r="D19" s="99">
        <v>102.8871875</v>
      </c>
      <c r="E19" s="99">
        <v>134.672074074074</v>
      </c>
      <c r="F19" s="99">
        <v>130.47295238095239</v>
      </c>
      <c r="G19" s="99" t="s">
        <v>54</v>
      </c>
      <c r="H19" s="99" t="s">
        <v>54</v>
      </c>
      <c r="I19" s="99" t="s">
        <v>54</v>
      </c>
      <c r="J19" s="99">
        <v>102.8871875</v>
      </c>
    </row>
    <row r="20" spans="1:10" ht="18" customHeight="1" x14ac:dyDescent="0.25">
      <c r="A20" s="98" t="s">
        <v>64</v>
      </c>
      <c r="B20" s="99">
        <v>118.43225</v>
      </c>
      <c r="C20" s="99">
        <v>116.2795</v>
      </c>
      <c r="D20" s="99">
        <v>94.089749999999952</v>
      </c>
      <c r="E20" s="99" t="s">
        <v>54</v>
      </c>
      <c r="F20" s="99">
        <v>118.7263333333333</v>
      </c>
      <c r="G20" s="99">
        <v>115.5938571428571</v>
      </c>
      <c r="H20" s="99" t="s">
        <v>54</v>
      </c>
      <c r="I20" s="99" t="s">
        <v>54</v>
      </c>
      <c r="J20" s="99">
        <v>94.089749999999952</v>
      </c>
    </row>
    <row r="21" spans="1:10" ht="18" customHeight="1" x14ac:dyDescent="0.25">
      <c r="A21" s="98" t="s">
        <v>65</v>
      </c>
      <c r="B21" s="99">
        <v>83.480434782608697</v>
      </c>
      <c r="C21" s="99">
        <v>72.175489130434741</v>
      </c>
      <c r="D21" s="99">
        <v>59.501087533156479</v>
      </c>
      <c r="E21" s="99" t="s">
        <v>54</v>
      </c>
      <c r="F21" s="99" t="s">
        <v>54</v>
      </c>
      <c r="G21" s="99" t="s">
        <v>54</v>
      </c>
      <c r="H21" s="99">
        <v>84.160821256038645</v>
      </c>
      <c r="I21" s="99">
        <v>69.685714285714255</v>
      </c>
      <c r="J21" s="99">
        <v>59.501087533156479</v>
      </c>
    </row>
    <row r="22" spans="1:10" ht="18" customHeight="1" x14ac:dyDescent="0.25">
      <c r="A22" s="98" t="s">
        <v>66</v>
      </c>
      <c r="B22" s="99">
        <v>76.827857142857141</v>
      </c>
      <c r="C22" s="99">
        <v>68.705238095238087</v>
      </c>
      <c r="D22" s="99">
        <v>72.497994791666613</v>
      </c>
      <c r="E22" s="99" t="s">
        <v>54</v>
      </c>
      <c r="F22" s="99" t="s">
        <v>54</v>
      </c>
      <c r="G22" s="99">
        <v>78.460423280423285</v>
      </c>
      <c r="H22" s="99">
        <v>65.445850340136076</v>
      </c>
      <c r="I22" s="99" t="s">
        <v>54</v>
      </c>
      <c r="J22" s="99">
        <v>72.497994791666613</v>
      </c>
    </row>
    <row r="23" spans="1:10" ht="18" customHeight="1" x14ac:dyDescent="0.25">
      <c r="A23" s="98" t="s">
        <v>67</v>
      </c>
      <c r="B23" s="99">
        <v>98.207261904761907</v>
      </c>
      <c r="C23" s="99">
        <v>97.189345238095243</v>
      </c>
      <c r="D23" s="99">
        <v>85.582818627450862</v>
      </c>
      <c r="E23" s="99" t="s">
        <v>54</v>
      </c>
      <c r="F23" s="99" t="s">
        <v>54</v>
      </c>
      <c r="G23" s="99">
        <v>98.901746031745972</v>
      </c>
      <c r="H23" s="99">
        <v>96.151020408163276</v>
      </c>
      <c r="I23" s="99" t="s">
        <v>54</v>
      </c>
      <c r="J23" s="99">
        <v>85.582818627450862</v>
      </c>
    </row>
    <row r="24" spans="1:10" ht="18" customHeight="1" x14ac:dyDescent="0.25">
      <c r="A24" s="98" t="s">
        <v>68</v>
      </c>
      <c r="B24" s="99">
        <v>74.518804347826091</v>
      </c>
      <c r="C24" s="99">
        <v>73.923641304347825</v>
      </c>
      <c r="D24" s="99">
        <v>70.445053191489379</v>
      </c>
      <c r="E24" s="99">
        <v>75.171787439613524</v>
      </c>
      <c r="F24" s="99">
        <v>72.99906832298133</v>
      </c>
      <c r="G24" s="99" t="s">
        <v>54</v>
      </c>
      <c r="H24" s="99" t="s">
        <v>54</v>
      </c>
      <c r="I24" s="99" t="s">
        <v>54</v>
      </c>
      <c r="J24" s="99">
        <v>70.445053191489379</v>
      </c>
    </row>
    <row r="25" spans="1:10" ht="18" customHeight="1" x14ac:dyDescent="0.25">
      <c r="A25" s="98" t="s">
        <v>69</v>
      </c>
      <c r="B25" s="99">
        <v>61.573562500000001</v>
      </c>
      <c r="C25" s="99">
        <v>61.067999999999991</v>
      </c>
      <c r="D25" s="99">
        <v>51.886974999999957</v>
      </c>
      <c r="E25" s="99" t="s">
        <v>54</v>
      </c>
      <c r="F25" s="99" t="s">
        <v>54</v>
      </c>
      <c r="G25" s="99">
        <v>62.81333333333334</v>
      </c>
      <c r="H25" s="99">
        <v>59.401785714285722</v>
      </c>
      <c r="I25" s="99" t="s">
        <v>54</v>
      </c>
      <c r="J25" s="99">
        <v>51.886974999999957</v>
      </c>
    </row>
    <row r="26" spans="1:10" ht="18" customHeight="1" x14ac:dyDescent="0.25">
      <c r="A26" s="98" t="s">
        <v>70</v>
      </c>
      <c r="B26" s="99">
        <v>26.658409090909089</v>
      </c>
      <c r="C26" s="99">
        <v>28.221590909090899</v>
      </c>
      <c r="D26" s="99">
        <v>33.055306122448982</v>
      </c>
      <c r="E26" s="99" t="s">
        <v>54</v>
      </c>
      <c r="F26" s="99" t="s">
        <v>54</v>
      </c>
      <c r="G26" s="99" t="s">
        <v>54</v>
      </c>
      <c r="H26" s="99">
        <v>27.392979797979791</v>
      </c>
      <c r="I26" s="99">
        <v>27.500454545454541</v>
      </c>
      <c r="J26" s="99">
        <v>33.055306122448982</v>
      </c>
    </row>
    <row r="27" spans="1:10" ht="18" customHeight="1" x14ac:dyDescent="0.25">
      <c r="A27" s="98" t="s">
        <v>71</v>
      </c>
      <c r="B27" s="99">
        <v>14.1815909090909</v>
      </c>
      <c r="C27" s="99">
        <v>13.79613636363635</v>
      </c>
      <c r="D27" s="99">
        <v>13.365081521739119</v>
      </c>
      <c r="E27" s="99" t="s">
        <v>54</v>
      </c>
      <c r="F27" s="99" t="s">
        <v>54</v>
      </c>
      <c r="G27" s="99" t="s">
        <v>54</v>
      </c>
      <c r="H27" s="99">
        <v>14.004494949494941</v>
      </c>
      <c r="I27" s="99">
        <v>13.968766233766241</v>
      </c>
      <c r="J27" s="99">
        <v>13.365081521739119</v>
      </c>
    </row>
    <row r="28" spans="1:10" ht="18" customHeight="1" x14ac:dyDescent="0.25">
      <c r="A28" s="98" t="s">
        <v>72</v>
      </c>
      <c r="B28" s="99">
        <v>31.095595238095239</v>
      </c>
      <c r="C28" s="99">
        <v>21.60517857142856</v>
      </c>
      <c r="D28" s="99">
        <v>15.31459459459462</v>
      </c>
      <c r="E28" s="99" t="s">
        <v>54</v>
      </c>
      <c r="F28" s="99">
        <v>29.946084656084651</v>
      </c>
      <c r="G28" s="99">
        <v>21.727346938775501</v>
      </c>
      <c r="H28" s="99" t="s">
        <v>54</v>
      </c>
      <c r="I28" s="99" t="s">
        <v>54</v>
      </c>
      <c r="J28" s="99">
        <v>15.31459459459462</v>
      </c>
    </row>
    <row r="29" spans="1:10" ht="18" customHeight="1" x14ac:dyDescent="0.25">
      <c r="A29" s="98" t="s">
        <v>73</v>
      </c>
      <c r="B29" s="99">
        <v>47.240297619047617</v>
      </c>
      <c r="C29" s="99">
        <v>40.883214285714267</v>
      </c>
      <c r="D29" s="99">
        <v>36.207027777777782</v>
      </c>
      <c r="E29" s="99">
        <v>47.339047619047612</v>
      </c>
      <c r="F29" s="99">
        <v>39.848095238095233</v>
      </c>
      <c r="G29" s="99" t="s">
        <v>54</v>
      </c>
      <c r="H29" s="99" t="s">
        <v>54</v>
      </c>
      <c r="I29" s="99" t="s">
        <v>54</v>
      </c>
      <c r="J29" s="99">
        <v>36.207027777777782</v>
      </c>
    </row>
    <row r="30" spans="1:10" ht="18" customHeight="1" x14ac:dyDescent="0.25">
      <c r="A30" s="98" t="s">
        <v>74</v>
      </c>
      <c r="B30" s="99">
        <v>88.740999999999985</v>
      </c>
      <c r="C30" s="99">
        <v>81.948700000000031</v>
      </c>
      <c r="D30" s="99">
        <v>63.836909090909103</v>
      </c>
      <c r="E30" s="99">
        <v>88.960533333333274</v>
      </c>
      <c r="F30" s="99">
        <v>80.696114285714316</v>
      </c>
      <c r="G30" s="99" t="s">
        <v>54</v>
      </c>
      <c r="H30" s="99" t="s">
        <v>54</v>
      </c>
      <c r="I30" s="99" t="s">
        <v>54</v>
      </c>
      <c r="J30" s="99">
        <v>63.836909090909103</v>
      </c>
    </row>
    <row r="31" spans="1:10" ht="18" customHeight="1" x14ac:dyDescent="0.25">
      <c r="A31" s="98" t="s">
        <v>75</v>
      </c>
      <c r="B31" s="99">
        <v>88.17861111111111</v>
      </c>
      <c r="C31" s="99">
        <v>83.158194444444504</v>
      </c>
      <c r="D31" s="99">
        <v>63.651206140350808</v>
      </c>
      <c r="E31" s="99">
        <v>88.329938271604931</v>
      </c>
      <c r="F31" s="99">
        <v>82.246428571428595</v>
      </c>
      <c r="G31" s="99" t="s">
        <v>54</v>
      </c>
      <c r="H31" s="99" t="s">
        <v>54</v>
      </c>
      <c r="I31" s="99" t="s">
        <v>54</v>
      </c>
      <c r="J31" s="99">
        <v>63.651206140350808</v>
      </c>
    </row>
    <row r="32" spans="1:10" ht="18" customHeight="1" x14ac:dyDescent="0.25">
      <c r="A32" s="98" t="s">
        <v>76</v>
      </c>
      <c r="B32" s="99">
        <v>80.086547619047593</v>
      </c>
      <c r="C32" s="99">
        <v>73.520833333333385</v>
      </c>
      <c r="D32" s="99">
        <v>51.75734375000004</v>
      </c>
      <c r="E32" s="99" t="s">
        <v>54</v>
      </c>
      <c r="F32" s="99">
        <v>79.667195767195736</v>
      </c>
      <c r="G32" s="99">
        <v>73.12204081632656</v>
      </c>
      <c r="H32" s="99" t="s">
        <v>54</v>
      </c>
      <c r="I32" s="99" t="s">
        <v>54</v>
      </c>
      <c r="J32" s="99">
        <v>51.75734375000004</v>
      </c>
    </row>
    <row r="33" spans="1:10" ht="18" customHeight="1" x14ac:dyDescent="0.25">
      <c r="A33" s="98" t="s">
        <v>77</v>
      </c>
      <c r="B33" s="99">
        <v>99.801369047619005</v>
      </c>
      <c r="C33" s="99">
        <v>91.485952380952369</v>
      </c>
      <c r="D33" s="99">
        <v>85.420391198044129</v>
      </c>
      <c r="E33" s="99" t="s">
        <v>54</v>
      </c>
      <c r="F33" s="99" t="s">
        <v>54</v>
      </c>
      <c r="G33" s="99" t="s">
        <v>54</v>
      </c>
      <c r="H33" s="99">
        <v>100.93206349206341</v>
      </c>
      <c r="I33" s="99">
        <v>88.844285714285675</v>
      </c>
      <c r="J33" s="99">
        <v>85.420391198044129</v>
      </c>
    </row>
    <row r="34" spans="1:10" ht="18" customHeight="1" x14ac:dyDescent="0.25">
      <c r="A34" s="98" t="s">
        <v>78</v>
      </c>
      <c r="B34" s="99">
        <v>112.3301785714286</v>
      </c>
      <c r="C34" s="99">
        <v>105.4491071428572</v>
      </c>
      <c r="D34" s="99">
        <v>98.48489583333334</v>
      </c>
      <c r="E34" s="99" t="s">
        <v>54</v>
      </c>
      <c r="F34" s="99" t="s">
        <v>54</v>
      </c>
      <c r="G34" s="99">
        <v>113.0341798941799</v>
      </c>
      <c r="H34" s="99">
        <v>103.5609523809524</v>
      </c>
      <c r="I34" s="99" t="s">
        <v>54</v>
      </c>
      <c r="J34" s="99">
        <v>98.48489583333334</v>
      </c>
    </row>
    <row r="35" spans="1:10" ht="18" customHeight="1" x14ac:dyDescent="0.25">
      <c r="A35" s="98" t="s">
        <v>79</v>
      </c>
      <c r="B35" s="99">
        <v>101.4415340909092</v>
      </c>
      <c r="C35" s="99">
        <v>98.301534090909087</v>
      </c>
      <c r="D35" s="99">
        <v>92.610178571428492</v>
      </c>
      <c r="E35" s="99" t="s">
        <v>54</v>
      </c>
      <c r="F35" s="99" t="s">
        <v>54</v>
      </c>
      <c r="G35" s="99">
        <v>101.8512121212122</v>
      </c>
      <c r="H35" s="99">
        <v>97.326233766233784</v>
      </c>
      <c r="I35" s="99" t="s">
        <v>54</v>
      </c>
      <c r="J35" s="99">
        <v>92.610178571428492</v>
      </c>
    </row>
    <row r="36" spans="1:10" ht="18" customHeight="1" x14ac:dyDescent="0.25">
      <c r="A36" s="98" t="s">
        <v>80</v>
      </c>
      <c r="B36" s="99">
        <v>98.309523809523768</v>
      </c>
      <c r="C36" s="99">
        <v>97.556666666666715</v>
      </c>
      <c r="D36" s="99">
        <v>84.321666666666573</v>
      </c>
      <c r="E36" s="99">
        <v>98.995714285714286</v>
      </c>
      <c r="F36" s="99">
        <v>96.566870748299337</v>
      </c>
      <c r="G36" s="99" t="s">
        <v>54</v>
      </c>
      <c r="H36" s="99" t="s">
        <v>54</v>
      </c>
      <c r="I36" s="99" t="s">
        <v>54</v>
      </c>
      <c r="J36" s="99">
        <v>84.321666666666573</v>
      </c>
    </row>
    <row r="37" spans="1:10" ht="18" customHeight="1" x14ac:dyDescent="0.25">
      <c r="A37" s="98" t="s">
        <v>81</v>
      </c>
      <c r="B37" s="99">
        <v>98.209886363636329</v>
      </c>
      <c r="C37" s="99">
        <v>97.273522727272763</v>
      </c>
      <c r="D37" s="99">
        <v>88.506902173912991</v>
      </c>
      <c r="E37" s="99" t="s">
        <v>54</v>
      </c>
      <c r="F37" s="99" t="s">
        <v>54</v>
      </c>
      <c r="G37" s="99">
        <v>98.677171717171689</v>
      </c>
      <c r="H37" s="99">
        <v>96.538961038961077</v>
      </c>
      <c r="I37" s="99" t="s">
        <v>54</v>
      </c>
      <c r="J37" s="99">
        <v>88.506902173912991</v>
      </c>
    </row>
    <row r="38" spans="1:10" ht="18" customHeight="1" x14ac:dyDescent="0.25">
      <c r="A38" s="98" t="s">
        <v>82</v>
      </c>
      <c r="B38" s="99">
        <v>76.749943181818196</v>
      </c>
      <c r="C38" s="99">
        <v>74.459375000000009</v>
      </c>
      <c r="D38" s="99">
        <v>72.954413265306044</v>
      </c>
      <c r="E38" s="99" t="s">
        <v>54</v>
      </c>
      <c r="F38" s="99" t="s">
        <v>54</v>
      </c>
      <c r="G38" s="99" t="s">
        <v>54</v>
      </c>
      <c r="H38" s="99">
        <v>77.829545454545482</v>
      </c>
      <c r="I38" s="99">
        <v>72.744090909090914</v>
      </c>
      <c r="J38" s="99">
        <v>72.954413265306044</v>
      </c>
    </row>
    <row r="39" spans="1:10" ht="18" customHeight="1" x14ac:dyDescent="0.25">
      <c r="A39" s="98" t="s">
        <v>83</v>
      </c>
      <c r="B39" s="99">
        <v>79.63418750000001</v>
      </c>
      <c r="C39" s="99">
        <v>74.404875000000004</v>
      </c>
      <c r="D39" s="99">
        <v>71.104449999999943</v>
      </c>
      <c r="E39" s="99" t="s">
        <v>54</v>
      </c>
      <c r="F39" s="99" t="s">
        <v>54</v>
      </c>
      <c r="G39" s="99" t="s">
        <v>54</v>
      </c>
      <c r="H39" s="99">
        <v>81.604055555555561</v>
      </c>
      <c r="I39" s="99">
        <v>71.125142857142833</v>
      </c>
      <c r="J39" s="99">
        <v>71.104449999999943</v>
      </c>
    </row>
    <row r="40" spans="1:10" ht="18" customHeight="1" x14ac:dyDescent="0.25">
      <c r="A40" s="98" t="s">
        <v>84</v>
      </c>
      <c r="B40" s="99">
        <v>95.479402173913101</v>
      </c>
      <c r="C40" s="99">
        <v>87.086032608695646</v>
      </c>
      <c r="D40" s="99">
        <v>88.138159999999942</v>
      </c>
      <c r="E40" s="99" t="s">
        <v>54</v>
      </c>
      <c r="F40" s="99">
        <v>96.416811594202926</v>
      </c>
      <c r="G40" s="99">
        <v>84.681739130434792</v>
      </c>
      <c r="H40" s="99" t="s">
        <v>54</v>
      </c>
      <c r="I40" s="99" t="s">
        <v>54</v>
      </c>
      <c r="J40" s="99">
        <v>88.138159999999942</v>
      </c>
    </row>
    <row r="41" spans="1:10" ht="18" customHeight="1" x14ac:dyDescent="0.25">
      <c r="A41" s="98" t="s">
        <v>85</v>
      </c>
      <c r="B41" s="99">
        <v>148.6285</v>
      </c>
      <c r="C41" s="99">
        <v>141.10956250000001</v>
      </c>
      <c r="D41" s="99">
        <v>123.1129829545455</v>
      </c>
      <c r="E41" s="99">
        <v>149.11288888888899</v>
      </c>
      <c r="F41" s="99">
        <v>139.4126428571428</v>
      </c>
      <c r="G41" s="99" t="s">
        <v>54</v>
      </c>
      <c r="H41" s="99" t="s">
        <v>54</v>
      </c>
      <c r="I41" s="99" t="s">
        <v>54</v>
      </c>
      <c r="J41" s="99">
        <v>123.1129829545455</v>
      </c>
    </row>
  </sheetData>
  <mergeCells count="2">
    <mergeCell ref="B7:D7"/>
    <mergeCell ref="E7:J7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91E53-446A-4CA3-934D-A4F0DC1BA652}">
  <dimension ref="A1:H46"/>
  <sheetViews>
    <sheetView workbookViewId="0">
      <selection activeCell="K10" sqref="K10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</row>
    <row r="4" spans="1:8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4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0.13787200000000002</v>
      </c>
      <c r="G5" s="74">
        <f t="shared" ref="G5:G19" si="0">E5*F5</f>
        <v>0.16452334696000004</v>
      </c>
      <c r="H5" s="8"/>
    </row>
    <row r="6" spans="1:8" s="3" customFormat="1" ht="12.75" x14ac:dyDescent="0.25">
      <c r="A6" s="105"/>
      <c r="B6" s="9" t="s">
        <v>4</v>
      </c>
      <c r="C6" s="10">
        <v>2</v>
      </c>
      <c r="D6" s="69">
        <v>5.7713E-2</v>
      </c>
      <c r="E6" s="66">
        <v>1.188836</v>
      </c>
      <c r="F6" s="72">
        <v>0.12642900000000001</v>
      </c>
      <c r="G6" s="75">
        <f t="shared" si="0"/>
        <v>0.15030334664400002</v>
      </c>
      <c r="H6" s="8"/>
    </row>
    <row r="7" spans="1:8" s="3" customFormat="1" ht="13.5" thickBot="1" x14ac:dyDescent="0.3">
      <c r="A7" s="107"/>
      <c r="B7" s="11" t="s">
        <v>5</v>
      </c>
      <c r="C7" s="12">
        <v>3</v>
      </c>
      <c r="D7" s="70">
        <v>3.9992E-2</v>
      </c>
      <c r="E7" s="67">
        <v>1.2032970000000001</v>
      </c>
      <c r="F7" s="73">
        <v>0.110096</v>
      </c>
      <c r="G7" s="76">
        <f t="shared" si="0"/>
        <v>0.132478186512</v>
      </c>
      <c r="H7" s="8"/>
    </row>
    <row r="8" spans="1:8" s="3" customFormat="1" ht="12.75" x14ac:dyDescent="0.25">
      <c r="A8" s="108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>
        <v>0.13913599999999998</v>
      </c>
      <c r="G8" s="74">
        <f t="shared" si="0"/>
        <v>0.16551048102399998</v>
      </c>
      <c r="H8" s="8"/>
    </row>
    <row r="9" spans="1:8" s="3" customFormat="1" ht="12.75" x14ac:dyDescent="0.25">
      <c r="A9" s="109"/>
      <c r="B9" s="14" t="s">
        <v>4</v>
      </c>
      <c r="C9" s="10">
        <v>5</v>
      </c>
      <c r="D9" s="69">
        <v>6.4634999999999998E-2</v>
      </c>
      <c r="E9" s="66">
        <v>1.199981</v>
      </c>
      <c r="F9" s="72">
        <v>0.12317</v>
      </c>
      <c r="G9" s="75">
        <f t="shared" si="0"/>
        <v>0.14780165977000001</v>
      </c>
      <c r="H9" s="8"/>
    </row>
    <row r="10" spans="1:8" s="3" customFormat="1" ht="12.75" x14ac:dyDescent="0.25">
      <c r="A10" s="109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9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9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0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0.110096</v>
      </c>
      <c r="G13" s="76">
        <f t="shared" si="0"/>
        <v>0.132721718864</v>
      </c>
      <c r="H13" s="8"/>
    </row>
    <row r="14" spans="1:8" s="3" customFormat="1" ht="12.75" x14ac:dyDescent="0.25">
      <c r="A14" s="104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>
        <v>0.13913599999999998</v>
      </c>
      <c r="G14" s="74">
        <f t="shared" si="0"/>
        <v>0.15005553241599998</v>
      </c>
      <c r="H14" s="8"/>
    </row>
    <row r="15" spans="1:8" s="3" customFormat="1" ht="15" customHeight="1" x14ac:dyDescent="0.25">
      <c r="A15" s="105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>
        <v>0.12317</v>
      </c>
      <c r="G15" s="75">
        <f t="shared" si="0"/>
        <v>0.13336428821999999</v>
      </c>
      <c r="H15" s="8"/>
    </row>
    <row r="16" spans="1:8" s="3" customFormat="1" ht="15" customHeight="1" x14ac:dyDescent="0.25">
      <c r="A16" s="106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106"/>
      <c r="B17" s="16" t="s">
        <v>7</v>
      </c>
      <c r="C17" s="17">
        <v>13</v>
      </c>
      <c r="D17" s="69">
        <v>2.8143000000000001E-2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thickBot="1" x14ac:dyDescent="0.3">
      <c r="A18" s="106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7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0.110096</v>
      </c>
      <c r="G19" s="88">
        <f t="shared" si="0"/>
        <v>0.12019741809599999</v>
      </c>
      <c r="H19" s="92" t="s">
        <v>40</v>
      </c>
    </row>
    <row r="20" spans="1:8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>
        <v>0.13913599999999998</v>
      </c>
      <c r="G20" s="89"/>
      <c r="H20" s="93">
        <v>1.078481</v>
      </c>
    </row>
    <row r="21" spans="1:8" s="3" customFormat="1" ht="15.75" customHeight="1" x14ac:dyDescent="0.25">
      <c r="A21" s="105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>
        <v>0.12317</v>
      </c>
      <c r="G21" s="90"/>
      <c r="H21" s="94">
        <v>1.0827659999999999</v>
      </c>
    </row>
    <row r="22" spans="1:8" s="3" customFormat="1" ht="15.75" customHeight="1" x14ac:dyDescent="0.25">
      <c r="A22" s="106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</row>
    <row r="23" spans="1:8" s="3" customFormat="1" ht="15.75" customHeight="1" x14ac:dyDescent="0.25">
      <c r="A23" s="106"/>
      <c r="B23" s="16" t="s">
        <v>7</v>
      </c>
      <c r="C23" s="17">
        <v>13</v>
      </c>
      <c r="D23" s="69">
        <v>2.8143000000000001E-2</v>
      </c>
      <c r="E23" s="66">
        <v>1.070473</v>
      </c>
      <c r="F23" s="72"/>
      <c r="G23" s="90"/>
      <c r="H23" s="94">
        <v>1.070473</v>
      </c>
    </row>
    <row r="24" spans="1:8" s="3" customFormat="1" ht="15.75" customHeight="1" x14ac:dyDescent="0.25">
      <c r="A24" s="106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107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0.110096</v>
      </c>
      <c r="G25" s="91"/>
      <c r="H25" s="94">
        <v>1.0917509999999999</v>
      </c>
    </row>
    <row r="26" spans="1:8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>
        <v>0.13913599999999998</v>
      </c>
      <c r="G26" s="89"/>
      <c r="H26" s="94">
        <v>1.0589500000000001</v>
      </c>
    </row>
    <row r="27" spans="1:8" s="3" customFormat="1" ht="15" customHeight="1" x14ac:dyDescent="0.25">
      <c r="A27" s="109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>
        <v>0.12317</v>
      </c>
      <c r="G27" s="90"/>
      <c r="H27" s="94">
        <v>1.0656270000000001</v>
      </c>
    </row>
    <row r="28" spans="1:8" s="3" customFormat="1" ht="15" customHeight="1" x14ac:dyDescent="0.25">
      <c r="A28" s="109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8" s="3" customFormat="1" ht="15" customHeight="1" x14ac:dyDescent="0.25">
      <c r="A29" s="109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/>
      <c r="G29" s="90"/>
      <c r="H29" s="94">
        <v>1.0584910000000001</v>
      </c>
    </row>
    <row r="30" spans="1:8" s="3" customFormat="1" ht="15" customHeight="1" x14ac:dyDescent="0.25">
      <c r="A30" s="109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10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0.110096</v>
      </c>
      <c r="G31" s="91"/>
      <c r="H31" s="95">
        <v>1.067844</v>
      </c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8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</row>
    <row r="45" spans="1:8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</row>
    <row r="46" spans="1:8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A4E17-EFD3-4FDB-AC41-684E036EC9D7}">
  <dimension ref="A1:H46"/>
  <sheetViews>
    <sheetView workbookViewId="0">
      <selection activeCell="K16" sqref="K1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</row>
    <row r="4" spans="1:8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4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0.10832800000000001</v>
      </c>
      <c r="G5" s="74">
        <f t="shared" ref="G5:G19" si="0">E5*F5</f>
        <v>0.12926834404000001</v>
      </c>
      <c r="H5" s="8"/>
    </row>
    <row r="6" spans="1:8" s="3" customFormat="1" ht="12.75" x14ac:dyDescent="0.25">
      <c r="A6" s="105"/>
      <c r="B6" s="9" t="s">
        <v>4</v>
      </c>
      <c r="C6" s="10">
        <v>2</v>
      </c>
      <c r="D6" s="69">
        <v>5.7713E-2</v>
      </c>
      <c r="E6" s="66">
        <v>1.188836</v>
      </c>
      <c r="F6" s="72">
        <v>9.3074000000000004E-2</v>
      </c>
      <c r="G6" s="75">
        <f t="shared" si="0"/>
        <v>0.110649721864</v>
      </c>
      <c r="H6" s="8"/>
    </row>
    <row r="7" spans="1:8" s="3" customFormat="1" ht="13.5" thickBot="1" x14ac:dyDescent="0.3">
      <c r="A7" s="107"/>
      <c r="B7" s="11" t="s">
        <v>5</v>
      </c>
      <c r="C7" s="12">
        <v>3</v>
      </c>
      <c r="D7" s="70">
        <v>3.9992E-2</v>
      </c>
      <c r="E7" s="67">
        <v>1.2032970000000001</v>
      </c>
      <c r="F7" s="73">
        <v>8.4885000000000002E-2</v>
      </c>
      <c r="G7" s="76">
        <f t="shared" si="0"/>
        <v>0.10214186584500001</v>
      </c>
      <c r="H7" s="8"/>
    </row>
    <row r="8" spans="1:8" s="3" customFormat="1" ht="12.75" x14ac:dyDescent="0.25">
      <c r="A8" s="108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>
        <v>0.10852500000000001</v>
      </c>
      <c r="G8" s="74">
        <f t="shared" si="0"/>
        <v>0.129096890475</v>
      </c>
      <c r="H8" s="8"/>
    </row>
    <row r="9" spans="1:8" s="3" customFormat="1" ht="12.75" x14ac:dyDescent="0.25">
      <c r="A9" s="109"/>
      <c r="B9" s="14" t="s">
        <v>4</v>
      </c>
      <c r="C9" s="10">
        <v>5</v>
      </c>
      <c r="D9" s="69">
        <v>6.4634999999999998E-2</v>
      </c>
      <c r="E9" s="66">
        <v>1.199981</v>
      </c>
      <c r="F9" s="72">
        <v>9.0640999999999999E-2</v>
      </c>
      <c r="G9" s="75">
        <f t="shared" si="0"/>
        <v>0.10876747782099999</v>
      </c>
      <c r="H9" s="8"/>
    </row>
    <row r="10" spans="1:8" s="3" customFormat="1" ht="12.75" x14ac:dyDescent="0.25">
      <c r="A10" s="109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9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9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0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8.4885000000000002E-2</v>
      </c>
      <c r="G13" s="76">
        <f t="shared" si="0"/>
        <v>0.102329631465</v>
      </c>
      <c r="H13" s="8"/>
    </row>
    <row r="14" spans="1:8" s="3" customFormat="1" ht="12.75" x14ac:dyDescent="0.25">
      <c r="A14" s="104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>
        <v>0.10852500000000001</v>
      </c>
      <c r="G14" s="74">
        <f t="shared" si="0"/>
        <v>0.11704215052500001</v>
      </c>
      <c r="H14" s="8"/>
    </row>
    <row r="15" spans="1:8" s="3" customFormat="1" ht="15" customHeight="1" x14ac:dyDescent="0.25">
      <c r="A15" s="105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>
        <v>9.0640999999999999E-2</v>
      </c>
      <c r="G15" s="75">
        <f t="shared" si="0"/>
        <v>9.814299300599999E-2</v>
      </c>
      <c r="H15" s="8"/>
    </row>
    <row r="16" spans="1:8" s="3" customFormat="1" ht="15" customHeight="1" x14ac:dyDescent="0.25">
      <c r="A16" s="106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106"/>
      <c r="B17" s="16" t="s">
        <v>7</v>
      </c>
      <c r="C17" s="17">
        <v>13</v>
      </c>
      <c r="D17" s="69">
        <v>2.8143000000000001E-2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thickBot="1" x14ac:dyDescent="0.3">
      <c r="A18" s="106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7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8.4885000000000002E-2</v>
      </c>
      <c r="G19" s="88">
        <f t="shared" si="0"/>
        <v>9.2673283634999992E-2</v>
      </c>
      <c r="H19" s="92" t="s">
        <v>40</v>
      </c>
    </row>
    <row r="20" spans="1:8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>
        <v>0.10852500000000001</v>
      </c>
      <c r="G20" s="89"/>
      <c r="H20" s="93">
        <v>1.078481</v>
      </c>
    </row>
    <row r="21" spans="1:8" s="3" customFormat="1" ht="15.75" customHeight="1" x14ac:dyDescent="0.25">
      <c r="A21" s="105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>
        <v>9.0640999999999999E-2</v>
      </c>
      <c r="G21" s="90"/>
      <c r="H21" s="94">
        <v>1.0827659999999999</v>
      </c>
    </row>
    <row r="22" spans="1:8" s="3" customFormat="1" ht="15.75" customHeight="1" x14ac:dyDescent="0.25">
      <c r="A22" s="106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</row>
    <row r="23" spans="1:8" s="3" customFormat="1" ht="15.75" customHeight="1" x14ac:dyDescent="0.25">
      <c r="A23" s="106"/>
      <c r="B23" s="16" t="s">
        <v>7</v>
      </c>
      <c r="C23" s="17">
        <v>13</v>
      </c>
      <c r="D23" s="69">
        <v>2.8143000000000001E-2</v>
      </c>
      <c r="E23" s="66">
        <v>1.070473</v>
      </c>
      <c r="F23" s="72"/>
      <c r="G23" s="90"/>
      <c r="H23" s="94">
        <v>1.070473</v>
      </c>
    </row>
    <row r="24" spans="1:8" s="3" customFormat="1" ht="15.75" customHeight="1" x14ac:dyDescent="0.25">
      <c r="A24" s="106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107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8.4885000000000002E-2</v>
      </c>
      <c r="G25" s="91"/>
      <c r="H25" s="94">
        <v>1.0917509999999999</v>
      </c>
    </row>
    <row r="26" spans="1:8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>
        <v>0.10852500000000001</v>
      </c>
      <c r="G26" s="89"/>
      <c r="H26" s="94">
        <v>1.0589500000000001</v>
      </c>
    </row>
    <row r="27" spans="1:8" s="3" customFormat="1" ht="15" customHeight="1" x14ac:dyDescent="0.25">
      <c r="A27" s="109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>
        <v>9.0640999999999999E-2</v>
      </c>
      <c r="G27" s="90"/>
      <c r="H27" s="94">
        <v>1.0656270000000001</v>
      </c>
    </row>
    <row r="28" spans="1:8" s="3" customFormat="1" ht="15" customHeight="1" x14ac:dyDescent="0.25">
      <c r="A28" s="109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8" s="3" customFormat="1" ht="15" customHeight="1" x14ac:dyDescent="0.25">
      <c r="A29" s="109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/>
      <c r="G29" s="90"/>
      <c r="H29" s="94">
        <v>1.0584910000000001</v>
      </c>
    </row>
    <row r="30" spans="1:8" s="3" customFormat="1" ht="15" customHeight="1" x14ac:dyDescent="0.25">
      <c r="A30" s="109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10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8.4885000000000002E-2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8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</row>
    <row r="45" spans="1:8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</row>
    <row r="46" spans="1:8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256BD-E79F-4C0F-8CE7-4C238391BE7E}">
  <dimension ref="A1:J46"/>
  <sheetViews>
    <sheetView zoomScaleNormal="100" workbookViewId="0">
      <selection activeCell="J17" sqref="J17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</row>
    <row r="4" spans="1:8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4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7.0692999999999992E-2</v>
      </c>
      <c r="G5" s="74">
        <f t="shared" ref="G5:G19" si="0">E5*F5</f>
        <v>8.4358310364999994E-2</v>
      </c>
      <c r="H5" s="8"/>
    </row>
    <row r="6" spans="1:8" s="3" customFormat="1" ht="12.75" x14ac:dyDescent="0.25">
      <c r="A6" s="105"/>
      <c r="B6" s="9" t="s">
        <v>4</v>
      </c>
      <c r="C6" s="10">
        <v>2</v>
      </c>
      <c r="D6" s="69">
        <v>5.7713E-2</v>
      </c>
      <c r="E6" s="66">
        <v>1.188836</v>
      </c>
      <c r="F6" s="72">
        <v>5.5240999999999998E-2</v>
      </c>
      <c r="G6" s="75">
        <f t="shared" si="0"/>
        <v>6.5672489476000004E-2</v>
      </c>
      <c r="H6" s="8"/>
    </row>
    <row r="7" spans="1:8" s="3" customFormat="1" ht="13.5" thickBot="1" x14ac:dyDescent="0.3">
      <c r="A7" s="107"/>
      <c r="B7" s="11" t="s">
        <v>5</v>
      </c>
      <c r="C7" s="12">
        <v>3</v>
      </c>
      <c r="D7" s="70">
        <v>3.9992E-2</v>
      </c>
      <c r="E7" s="67">
        <v>1.2032970000000001</v>
      </c>
      <c r="F7" s="73">
        <v>4.4944000000000005E-2</v>
      </c>
      <c r="G7" s="76">
        <f t="shared" si="0"/>
        <v>5.4080980368000006E-2</v>
      </c>
      <c r="H7" s="8"/>
    </row>
    <row r="8" spans="1:8" s="3" customFormat="1" ht="12.75" x14ac:dyDescent="0.25">
      <c r="A8" s="108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9"/>
      <c r="B9" s="14" t="s">
        <v>4</v>
      </c>
      <c r="C9" s="10">
        <v>5</v>
      </c>
      <c r="D9" s="69">
        <v>6.4634999999999998E-2</v>
      </c>
      <c r="E9" s="66">
        <v>1.199981</v>
      </c>
      <c r="F9" s="72">
        <v>6.8890000000000007E-2</v>
      </c>
      <c r="G9" s="75">
        <f t="shared" si="0"/>
        <v>8.2666691090000008E-2</v>
      </c>
      <c r="H9" s="8"/>
    </row>
    <row r="10" spans="1:8" s="3" customFormat="1" ht="12.75" x14ac:dyDescent="0.25">
      <c r="A10" s="109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>
        <v>5.5350999999999997E-2</v>
      </c>
      <c r="G10" s="75">
        <f t="shared" si="0"/>
        <v>6.4955062712000008E-2</v>
      </c>
      <c r="H10" s="8"/>
    </row>
    <row r="11" spans="1:8" s="3" customFormat="1" ht="15" customHeight="1" x14ac:dyDescent="0.25">
      <c r="A11" s="109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9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0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4.4944000000000005E-2</v>
      </c>
      <c r="G13" s="76">
        <f t="shared" si="0"/>
        <v>5.4180396496000004E-2</v>
      </c>
      <c r="H13" s="8"/>
    </row>
    <row r="14" spans="1:8" s="3" customFormat="1" ht="12.75" x14ac:dyDescent="0.25">
      <c r="A14" s="104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105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>
        <v>6.8890000000000007E-2</v>
      </c>
      <c r="G15" s="75">
        <f t="shared" si="0"/>
        <v>7.4591749740000005E-2</v>
      </c>
      <c r="H15" s="8"/>
    </row>
    <row r="16" spans="1:8" s="3" customFormat="1" ht="15" customHeight="1" x14ac:dyDescent="0.25">
      <c r="A16" s="106"/>
      <c r="B16" s="16" t="s">
        <v>5</v>
      </c>
      <c r="C16" s="17">
        <v>12</v>
      </c>
      <c r="D16" s="69">
        <v>3.4098999999999997E-2</v>
      </c>
      <c r="E16" s="66">
        <v>1.076856</v>
      </c>
      <c r="F16" s="72">
        <v>5.5350999999999997E-2</v>
      </c>
      <c r="G16" s="75">
        <f t="shared" si="0"/>
        <v>5.9605056455999998E-2</v>
      </c>
      <c r="H16" s="8"/>
    </row>
    <row r="17" spans="1:8" s="3" customFormat="1" ht="15" customHeight="1" x14ac:dyDescent="0.25">
      <c r="A17" s="106"/>
      <c r="B17" s="16" t="s">
        <v>7</v>
      </c>
      <c r="C17" s="17">
        <v>13</v>
      </c>
      <c r="D17" s="69">
        <v>2.8143000000000001E-2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thickBot="1" x14ac:dyDescent="0.3">
      <c r="A18" s="106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7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4.4944000000000005E-2</v>
      </c>
      <c r="G19" s="88">
        <f t="shared" si="0"/>
        <v>4.9067656944000004E-2</v>
      </c>
      <c r="H19" s="92" t="s">
        <v>40</v>
      </c>
    </row>
    <row r="20" spans="1:8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/>
      <c r="G20" s="89"/>
      <c r="H20" s="93">
        <v>1.078481</v>
      </c>
    </row>
    <row r="21" spans="1:8" s="3" customFormat="1" ht="15.75" customHeight="1" x14ac:dyDescent="0.25">
      <c r="A21" s="105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>
        <v>6.8890000000000007E-2</v>
      </c>
      <c r="G21" s="90"/>
      <c r="H21" s="94">
        <v>1.0827659999999999</v>
      </c>
    </row>
    <row r="22" spans="1:8" s="3" customFormat="1" ht="15.75" customHeight="1" x14ac:dyDescent="0.25">
      <c r="A22" s="106"/>
      <c r="B22" s="16" t="s">
        <v>5</v>
      </c>
      <c r="C22" s="17">
        <v>12</v>
      </c>
      <c r="D22" s="69">
        <v>3.4098999999999997E-2</v>
      </c>
      <c r="E22" s="66">
        <v>1.076856</v>
      </c>
      <c r="F22" s="72">
        <v>5.5350999999999997E-2</v>
      </c>
      <c r="G22" s="90"/>
      <c r="H22" s="94">
        <v>1.076856</v>
      </c>
    </row>
    <row r="23" spans="1:8" s="3" customFormat="1" ht="15.75" customHeight="1" x14ac:dyDescent="0.25">
      <c r="A23" s="106"/>
      <c r="B23" s="16" t="s">
        <v>7</v>
      </c>
      <c r="C23" s="17">
        <v>13</v>
      </c>
      <c r="D23" s="69">
        <v>2.8143000000000001E-2</v>
      </c>
      <c r="E23" s="66">
        <v>1.070473</v>
      </c>
      <c r="F23" s="72"/>
      <c r="G23" s="90"/>
      <c r="H23" s="94">
        <v>1.070473</v>
      </c>
    </row>
    <row r="24" spans="1:8" s="3" customFormat="1" ht="15.75" customHeight="1" x14ac:dyDescent="0.25">
      <c r="A24" s="106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107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4.4942999999999997E-2</v>
      </c>
      <c r="G25" s="91"/>
      <c r="H25" s="94">
        <v>1.0917509999999999</v>
      </c>
    </row>
    <row r="26" spans="1:8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/>
      <c r="G26" s="89"/>
      <c r="H26" s="94">
        <v>1.0589500000000001</v>
      </c>
    </row>
    <row r="27" spans="1:8" s="3" customFormat="1" ht="15" customHeight="1" x14ac:dyDescent="0.25">
      <c r="A27" s="109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>
        <v>6.8890000000000007E-2</v>
      </c>
      <c r="G27" s="90"/>
      <c r="H27" s="94">
        <v>1.0656270000000001</v>
      </c>
    </row>
    <row r="28" spans="1:8" s="3" customFormat="1" ht="15" customHeight="1" x14ac:dyDescent="0.25">
      <c r="A28" s="109"/>
      <c r="B28" s="14" t="s">
        <v>5</v>
      </c>
      <c r="C28" s="10">
        <v>18</v>
      </c>
      <c r="D28" s="69">
        <v>2.7333E-2</v>
      </c>
      <c r="E28" s="66">
        <v>1.0624739999999999</v>
      </c>
      <c r="F28" s="72">
        <v>5.5350999999999997E-2</v>
      </c>
      <c r="G28" s="90"/>
      <c r="H28" s="94">
        <v>1.0624739999999999</v>
      </c>
    </row>
    <row r="29" spans="1:8" s="3" customFormat="1" ht="15" customHeight="1" x14ac:dyDescent="0.25">
      <c r="A29" s="109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/>
      <c r="G29" s="90"/>
      <c r="H29" s="94">
        <v>1.0584910000000001</v>
      </c>
    </row>
    <row r="30" spans="1:8" s="3" customFormat="1" ht="15" customHeight="1" x14ac:dyDescent="0.25">
      <c r="A30" s="109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10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4.4942999999999997E-2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10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10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10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10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10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10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10" s="3" customFormat="1" ht="12.75" x14ac:dyDescent="0.25">
      <c r="A39" s="4"/>
    </row>
    <row r="40" spans="1:10" s="3" customFormat="1" ht="15" customHeight="1" x14ac:dyDescent="0.25">
      <c r="A40"/>
      <c r="H40"/>
    </row>
    <row r="41" spans="1:10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10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J42"/>
    </row>
    <row r="43" spans="1:10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  <c r="J43"/>
    </row>
    <row r="44" spans="1:10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  <c r="J44"/>
    </row>
    <row r="45" spans="1:10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  <c r="J45"/>
    </row>
    <row r="46" spans="1:10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89D24-0286-4253-BC9B-A69C78301FB8}">
  <dimension ref="A1:J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</row>
    <row r="4" spans="1:8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4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2.6723E-2</v>
      </c>
      <c r="G5" s="74">
        <f t="shared" ref="G5:G19" si="0">E5*F5</f>
        <v>3.1888689514999999E-2</v>
      </c>
      <c r="H5" s="8"/>
    </row>
    <row r="6" spans="1:8" s="3" customFormat="1" ht="12.75" x14ac:dyDescent="0.25">
      <c r="A6" s="105"/>
      <c r="B6" s="9" t="s">
        <v>4</v>
      </c>
      <c r="C6" s="10">
        <v>2</v>
      </c>
      <c r="D6" s="69">
        <v>5.7713E-2</v>
      </c>
      <c r="E6" s="66">
        <v>1.188836</v>
      </c>
      <c r="F6" s="72">
        <v>2.6969E-2</v>
      </c>
      <c r="G6" s="75">
        <f t="shared" si="0"/>
        <v>3.2061718083999997E-2</v>
      </c>
      <c r="H6" s="8"/>
    </row>
    <row r="7" spans="1:8" s="3" customFormat="1" ht="13.5" thickBot="1" x14ac:dyDescent="0.3">
      <c r="A7" s="107"/>
      <c r="B7" s="11" t="s">
        <v>5</v>
      </c>
      <c r="C7" s="12">
        <v>3</v>
      </c>
      <c r="D7" s="70">
        <v>3.9992E-2</v>
      </c>
      <c r="E7" s="67">
        <v>1.2032970000000001</v>
      </c>
      <c r="F7" s="73">
        <v>2.6773999999999999E-2</v>
      </c>
      <c r="G7" s="76">
        <f t="shared" si="0"/>
        <v>3.2217073877999998E-2</v>
      </c>
      <c r="H7" s="8"/>
    </row>
    <row r="8" spans="1:8" s="3" customFormat="1" ht="12.75" x14ac:dyDescent="0.25">
      <c r="A8" s="108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9"/>
      <c r="B9" s="14" t="s">
        <v>4</v>
      </c>
      <c r="C9" s="10">
        <v>5</v>
      </c>
      <c r="D9" s="69">
        <v>6.4634999999999998E-2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09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9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>
        <v>2.7422000000000002E-2</v>
      </c>
      <c r="G11" s="75">
        <f t="shared" si="0"/>
        <v>3.2063831628E-2</v>
      </c>
      <c r="H11" s="8"/>
    </row>
    <row r="12" spans="1:8" s="3" customFormat="1" ht="15" customHeight="1" x14ac:dyDescent="0.25">
      <c r="A12" s="109"/>
      <c r="B12" s="14" t="s">
        <v>8</v>
      </c>
      <c r="C12" s="10">
        <v>8</v>
      </c>
      <c r="D12" s="69">
        <v>3.2336999999999998E-2</v>
      </c>
      <c r="E12" s="66">
        <v>1.160938</v>
      </c>
      <c r="F12" s="72">
        <v>2.6106000000000001E-2</v>
      </c>
      <c r="G12" s="75">
        <f t="shared" si="0"/>
        <v>3.0307447428000001E-2</v>
      </c>
      <c r="H12" s="8"/>
    </row>
    <row r="13" spans="1:8" s="3" customFormat="1" ht="15.75" customHeight="1" thickBot="1" x14ac:dyDescent="0.3">
      <c r="A13" s="110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2.6773999999999999E-2</v>
      </c>
      <c r="G13" s="76">
        <f t="shared" si="0"/>
        <v>3.2276297965999998E-2</v>
      </c>
      <c r="H13" s="8"/>
    </row>
    <row r="14" spans="1:8" s="3" customFormat="1" ht="12.75" x14ac:dyDescent="0.25">
      <c r="A14" s="104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105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106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106"/>
      <c r="B17" s="16" t="s">
        <v>7</v>
      </c>
      <c r="C17" s="17">
        <v>13</v>
      </c>
      <c r="D17" s="69">
        <v>2.8143000000000001E-2</v>
      </c>
      <c r="E17" s="66">
        <v>1.070473</v>
      </c>
      <c r="F17" s="72">
        <v>2.7422000000000002E-2</v>
      </c>
      <c r="G17" s="75">
        <f>E17*F17</f>
        <v>2.9354510606000004E-2</v>
      </c>
      <c r="H17" s="8"/>
    </row>
    <row r="18" spans="1:8" s="3" customFormat="1" ht="15" customHeight="1" thickBot="1" x14ac:dyDescent="0.3">
      <c r="A18" s="106"/>
      <c r="B18" s="16" t="s">
        <v>8</v>
      </c>
      <c r="C18" s="17">
        <v>14</v>
      </c>
      <c r="D18" s="69">
        <v>2.3909E-2</v>
      </c>
      <c r="E18" s="66">
        <v>1.0510619999999999</v>
      </c>
      <c r="F18" s="72">
        <v>2.6106000000000001E-2</v>
      </c>
      <c r="G18" s="75">
        <f t="shared" si="0"/>
        <v>2.7439024571999999E-2</v>
      </c>
      <c r="H18" s="8"/>
    </row>
    <row r="19" spans="1:8" s="3" customFormat="1" ht="15.75" customHeight="1" thickBot="1" x14ac:dyDescent="0.3">
      <c r="A19" s="107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2.6773999999999999E-2</v>
      </c>
      <c r="G19" s="88">
        <f t="shared" si="0"/>
        <v>2.9230541273999999E-2</v>
      </c>
      <c r="H19" s="92" t="s">
        <v>40</v>
      </c>
    </row>
    <row r="20" spans="1:8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/>
      <c r="G20" s="89"/>
      <c r="H20" s="93">
        <v>1.078481</v>
      </c>
    </row>
    <row r="21" spans="1:8" s="3" customFormat="1" ht="15.75" customHeight="1" x14ac:dyDescent="0.25">
      <c r="A21" s="105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/>
      <c r="G21" s="90"/>
      <c r="H21" s="94">
        <v>1.0827659999999999</v>
      </c>
    </row>
    <row r="22" spans="1:8" s="3" customFormat="1" ht="15.75" customHeight="1" x14ac:dyDescent="0.25">
      <c r="A22" s="106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</row>
    <row r="23" spans="1:8" s="3" customFormat="1" ht="15.75" customHeight="1" x14ac:dyDescent="0.25">
      <c r="A23" s="106"/>
      <c r="B23" s="16" t="s">
        <v>7</v>
      </c>
      <c r="C23" s="17">
        <v>13</v>
      </c>
      <c r="D23" s="69">
        <v>2.8143000000000001E-2</v>
      </c>
      <c r="E23" s="66">
        <v>1.070473</v>
      </c>
      <c r="F23" s="72">
        <v>2.7422000000000002E-2</v>
      </c>
      <c r="G23" s="90"/>
      <c r="H23" s="94">
        <v>1.070473</v>
      </c>
    </row>
    <row r="24" spans="1:8" s="3" customFormat="1" ht="15.75" customHeight="1" x14ac:dyDescent="0.25">
      <c r="A24" s="106"/>
      <c r="B24" s="16" t="s">
        <v>8</v>
      </c>
      <c r="C24" s="17">
        <v>14</v>
      </c>
      <c r="D24" s="69">
        <v>2.3909E-2</v>
      </c>
      <c r="E24" s="66">
        <v>1.0510619999999999</v>
      </c>
      <c r="F24" s="72">
        <v>2.6106000000000001E-2</v>
      </c>
      <c r="G24" s="90"/>
      <c r="H24" s="94">
        <v>1.0510619999999999</v>
      </c>
    </row>
    <row r="25" spans="1:8" s="3" customFormat="1" ht="15.75" customHeight="1" thickBot="1" x14ac:dyDescent="0.3">
      <c r="A25" s="107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2.6773999999999999E-2</v>
      </c>
      <c r="G25" s="91"/>
      <c r="H25" s="94">
        <v>1.0917509999999999</v>
      </c>
    </row>
    <row r="26" spans="1:8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/>
      <c r="G26" s="89"/>
      <c r="H26" s="94">
        <v>1.0589500000000001</v>
      </c>
    </row>
    <row r="27" spans="1:8" s="3" customFormat="1" ht="15" customHeight="1" x14ac:dyDescent="0.25">
      <c r="A27" s="109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/>
      <c r="G27" s="90"/>
      <c r="H27" s="94">
        <v>1.0656270000000001</v>
      </c>
    </row>
    <row r="28" spans="1:8" s="3" customFormat="1" ht="15" customHeight="1" x14ac:dyDescent="0.25">
      <c r="A28" s="109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8" s="3" customFormat="1" ht="15" customHeight="1" x14ac:dyDescent="0.25">
      <c r="A29" s="109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>
        <v>2.7422000000000002E-2</v>
      </c>
      <c r="G29" s="90"/>
      <c r="H29" s="94">
        <v>1.0584910000000001</v>
      </c>
    </row>
    <row r="30" spans="1:8" s="3" customFormat="1" ht="15" customHeight="1" x14ac:dyDescent="0.25">
      <c r="A30" s="109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>
        <v>2.6106000000000001E-2</v>
      </c>
      <c r="G30" s="90"/>
      <c r="H30" s="94">
        <v>1.0405359999999999</v>
      </c>
    </row>
    <row r="31" spans="1:8" s="3" customFormat="1" ht="15.75" customHeight="1" thickBot="1" x14ac:dyDescent="0.3">
      <c r="A31" s="110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2.6773999999999999E-2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10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10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10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10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10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10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10" s="3" customFormat="1" ht="12.75" x14ac:dyDescent="0.25">
      <c r="A39" s="4"/>
    </row>
    <row r="40" spans="1:10" s="3" customFormat="1" ht="15" customHeight="1" x14ac:dyDescent="0.25">
      <c r="A40"/>
      <c r="H40"/>
    </row>
    <row r="41" spans="1:10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10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J42"/>
    </row>
    <row r="43" spans="1:10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  <c r="J43"/>
    </row>
    <row r="44" spans="1:10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  <c r="J44"/>
    </row>
    <row r="45" spans="1:10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  <c r="J45"/>
    </row>
    <row r="46" spans="1:10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79A46-72B0-4499-83F7-530A265DF9EA}">
  <dimension ref="A1:H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</row>
    <row r="4" spans="1:8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4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1.6286000000000002E-2</v>
      </c>
      <c r="G5" s="74">
        <f t="shared" ref="G5:G19" si="0">E5*F5</f>
        <v>1.9434165230000005E-2</v>
      </c>
      <c r="H5" s="8"/>
    </row>
    <row r="6" spans="1:8" s="3" customFormat="1" ht="12.75" x14ac:dyDescent="0.25">
      <c r="A6" s="105"/>
      <c r="B6" s="9" t="s">
        <v>4</v>
      </c>
      <c r="C6" s="10">
        <v>2</v>
      </c>
      <c r="D6" s="69">
        <v>5.7713E-2</v>
      </c>
      <c r="E6" s="66">
        <v>1.188836</v>
      </c>
      <c r="F6" s="72">
        <v>1.7114999999999998E-2</v>
      </c>
      <c r="G6" s="75">
        <f t="shared" si="0"/>
        <v>2.0346928139999998E-2</v>
      </c>
      <c r="H6" s="8"/>
    </row>
    <row r="7" spans="1:8" s="3" customFormat="1" ht="13.5" thickBot="1" x14ac:dyDescent="0.3">
      <c r="A7" s="107"/>
      <c r="B7" s="11" t="s">
        <v>5</v>
      </c>
      <c r="C7" s="12">
        <v>3</v>
      </c>
      <c r="D7" s="70">
        <v>3.9992E-2</v>
      </c>
      <c r="E7" s="67">
        <v>1.2032970000000001</v>
      </c>
      <c r="F7" s="73">
        <v>1.7114000000000001E-2</v>
      </c>
      <c r="G7" s="76">
        <f t="shared" si="0"/>
        <v>2.0593224858000001E-2</v>
      </c>
      <c r="H7" s="8"/>
    </row>
    <row r="8" spans="1:8" s="3" customFormat="1" ht="12.75" x14ac:dyDescent="0.25">
      <c r="A8" s="108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9"/>
      <c r="B9" s="14" t="s">
        <v>4</v>
      </c>
      <c r="C9" s="10">
        <v>5</v>
      </c>
      <c r="D9" s="69">
        <v>6.4634999999999998E-2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09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9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>
        <v>1.5708E-2</v>
      </c>
      <c r="G11" s="75">
        <f t="shared" si="0"/>
        <v>1.8366955991999997E-2</v>
      </c>
      <c r="H11" s="8"/>
    </row>
    <row r="12" spans="1:8" s="3" customFormat="1" ht="15" customHeight="1" x14ac:dyDescent="0.25">
      <c r="A12" s="109"/>
      <c r="B12" s="14" t="s">
        <v>8</v>
      </c>
      <c r="C12" s="10">
        <v>8</v>
      </c>
      <c r="D12" s="69">
        <v>3.2336999999999998E-2</v>
      </c>
      <c r="E12" s="66">
        <v>1.160938</v>
      </c>
      <c r="F12" s="72">
        <v>1.7975999999999999E-2</v>
      </c>
      <c r="G12" s="75">
        <f t="shared" si="0"/>
        <v>2.0869021488E-2</v>
      </c>
      <c r="H12" s="8"/>
    </row>
    <row r="13" spans="1:8" s="3" customFormat="1" ht="15.75" customHeight="1" thickBot="1" x14ac:dyDescent="0.3">
      <c r="A13" s="110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1.7114000000000001E-2</v>
      </c>
      <c r="G13" s="76">
        <f t="shared" si="0"/>
        <v>2.0631081026E-2</v>
      </c>
      <c r="H13" s="8"/>
    </row>
    <row r="14" spans="1:8" s="3" customFormat="1" ht="12.75" x14ac:dyDescent="0.25">
      <c r="A14" s="104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105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106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106"/>
      <c r="B17" s="16" t="s">
        <v>7</v>
      </c>
      <c r="C17" s="17">
        <v>13</v>
      </c>
      <c r="D17" s="69">
        <v>2.8143000000000001E-2</v>
      </c>
      <c r="E17" s="66">
        <v>1.070473</v>
      </c>
      <c r="F17" s="72">
        <v>1.5708E-2</v>
      </c>
      <c r="G17" s="75">
        <f>E17*F17</f>
        <v>1.6814989884000001E-2</v>
      </c>
      <c r="H17" s="8"/>
    </row>
    <row r="18" spans="1:8" s="3" customFormat="1" ht="15" customHeight="1" thickBot="1" x14ac:dyDescent="0.3">
      <c r="A18" s="106"/>
      <c r="B18" s="16" t="s">
        <v>8</v>
      </c>
      <c r="C18" s="17">
        <v>14</v>
      </c>
      <c r="D18" s="69">
        <v>2.3909E-2</v>
      </c>
      <c r="E18" s="66">
        <v>1.0510619999999999</v>
      </c>
      <c r="F18" s="72">
        <v>1.7975999999999999E-2</v>
      </c>
      <c r="G18" s="75">
        <f t="shared" si="0"/>
        <v>1.8893890511999998E-2</v>
      </c>
      <c r="H18" s="8"/>
    </row>
    <row r="19" spans="1:8" s="3" customFormat="1" ht="15.75" customHeight="1" thickBot="1" x14ac:dyDescent="0.3">
      <c r="A19" s="107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1.7114000000000001E-2</v>
      </c>
      <c r="G19" s="88">
        <f t="shared" si="0"/>
        <v>1.8684226613999998E-2</v>
      </c>
      <c r="H19" s="92" t="s">
        <v>40</v>
      </c>
    </row>
    <row r="20" spans="1:8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/>
      <c r="G20" s="89"/>
      <c r="H20" s="93">
        <v>1.078481</v>
      </c>
    </row>
    <row r="21" spans="1:8" s="3" customFormat="1" ht="15.75" customHeight="1" x14ac:dyDescent="0.25">
      <c r="A21" s="105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/>
      <c r="G21" s="90"/>
      <c r="H21" s="94">
        <v>1.0827659999999999</v>
      </c>
    </row>
    <row r="22" spans="1:8" s="3" customFormat="1" ht="15.75" customHeight="1" x14ac:dyDescent="0.25">
      <c r="A22" s="106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</row>
    <row r="23" spans="1:8" s="3" customFormat="1" ht="15.75" customHeight="1" x14ac:dyDescent="0.25">
      <c r="A23" s="106"/>
      <c r="B23" s="16" t="s">
        <v>7</v>
      </c>
      <c r="C23" s="17">
        <v>13</v>
      </c>
      <c r="D23" s="69">
        <v>2.8143000000000001E-2</v>
      </c>
      <c r="E23" s="66">
        <v>1.070473</v>
      </c>
      <c r="F23" s="72">
        <v>1.5708E-2</v>
      </c>
      <c r="G23" s="90"/>
      <c r="H23" s="94">
        <v>1.070473</v>
      </c>
    </row>
    <row r="24" spans="1:8" s="3" customFormat="1" ht="15.75" customHeight="1" x14ac:dyDescent="0.25">
      <c r="A24" s="106"/>
      <c r="B24" s="16" t="s">
        <v>8</v>
      </c>
      <c r="C24" s="17">
        <v>14</v>
      </c>
      <c r="D24" s="69">
        <v>2.3909E-2</v>
      </c>
      <c r="E24" s="66">
        <v>1.0510619999999999</v>
      </c>
      <c r="F24" s="72">
        <v>1.7975999999999999E-2</v>
      </c>
      <c r="G24" s="90"/>
      <c r="H24" s="94">
        <v>1.0510619999999999</v>
      </c>
    </row>
    <row r="25" spans="1:8" s="3" customFormat="1" ht="15.75" customHeight="1" thickBot="1" x14ac:dyDescent="0.3">
      <c r="A25" s="107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1.7114000000000001E-2</v>
      </c>
      <c r="G25" s="91"/>
      <c r="H25" s="94">
        <v>1.0917509999999999</v>
      </c>
    </row>
    <row r="26" spans="1:8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/>
      <c r="G26" s="89"/>
      <c r="H26" s="94">
        <v>1.0589500000000001</v>
      </c>
    </row>
    <row r="27" spans="1:8" s="3" customFormat="1" ht="15" customHeight="1" x14ac:dyDescent="0.25">
      <c r="A27" s="109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/>
      <c r="G27" s="90"/>
      <c r="H27" s="94">
        <v>1.0656270000000001</v>
      </c>
    </row>
    <row r="28" spans="1:8" s="3" customFormat="1" ht="15" customHeight="1" x14ac:dyDescent="0.25">
      <c r="A28" s="109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8" s="3" customFormat="1" ht="15" customHeight="1" x14ac:dyDescent="0.25">
      <c r="A29" s="109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>
        <v>1.5708E-2</v>
      </c>
      <c r="G29" s="90"/>
      <c r="H29" s="94">
        <v>1.0584910000000001</v>
      </c>
    </row>
    <row r="30" spans="1:8" s="3" customFormat="1" ht="15" customHeight="1" x14ac:dyDescent="0.25">
      <c r="A30" s="109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>
        <v>1.7975999999999999E-2</v>
      </c>
      <c r="G30" s="90"/>
      <c r="H30" s="94">
        <v>1.0405359999999999</v>
      </c>
    </row>
    <row r="31" spans="1:8" s="3" customFormat="1" ht="15.75" customHeight="1" thickBot="1" x14ac:dyDescent="0.3">
      <c r="A31" s="110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1.7114000000000001E-2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8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</row>
    <row r="45" spans="1:8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</row>
    <row r="46" spans="1:8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10DF0-EFDB-46CE-9709-922EB69E1713}">
  <dimension ref="A1:R46"/>
  <sheetViews>
    <sheetView zoomScaleNormal="100"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1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18" s="3" customFormat="1" ht="12" customHeight="1" thickBot="1" x14ac:dyDescent="0.3">
      <c r="A2" s="4"/>
      <c r="J2"/>
      <c r="K2"/>
      <c r="L2"/>
      <c r="M2"/>
      <c r="N2"/>
      <c r="O2"/>
      <c r="P2"/>
      <c r="Q2"/>
      <c r="R2"/>
    </row>
    <row r="3" spans="1:18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  <c r="J3"/>
      <c r="K3"/>
      <c r="L3"/>
      <c r="M3"/>
      <c r="N3"/>
      <c r="O3"/>
      <c r="P3"/>
      <c r="Q3"/>
      <c r="R3"/>
    </row>
    <row r="4" spans="1:18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  <c r="J4"/>
      <c r="K4"/>
      <c r="L4"/>
      <c r="M4"/>
      <c r="N4"/>
      <c r="O4"/>
      <c r="P4"/>
      <c r="Q4"/>
      <c r="R4"/>
    </row>
    <row r="5" spans="1:18" s="3" customFormat="1" x14ac:dyDescent="0.25">
      <c r="A5" s="104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7.0623000000000005E-2</v>
      </c>
      <c r="G5" s="74">
        <f t="shared" ref="G5:G19" si="0">E5*F5</f>
        <v>8.4274779015000009E-2</v>
      </c>
      <c r="H5" s="8"/>
      <c r="J5"/>
      <c r="K5"/>
      <c r="L5"/>
      <c r="M5"/>
      <c r="N5"/>
      <c r="O5"/>
      <c r="P5"/>
      <c r="Q5"/>
      <c r="R5"/>
    </row>
    <row r="6" spans="1:18" s="3" customFormat="1" ht="12.75" x14ac:dyDescent="0.25">
      <c r="A6" s="105"/>
      <c r="B6" s="9" t="s">
        <v>4</v>
      </c>
      <c r="C6" s="10">
        <v>2</v>
      </c>
      <c r="D6" s="69">
        <v>5.7713E-2</v>
      </c>
      <c r="E6" s="66">
        <v>1.188836</v>
      </c>
      <c r="F6" s="72">
        <v>6.9361999999999993E-2</v>
      </c>
      <c r="G6" s="75">
        <f t="shared" si="0"/>
        <v>8.2460042631999991E-2</v>
      </c>
      <c r="H6" s="8"/>
    </row>
    <row r="7" spans="1:18" s="3" customFormat="1" ht="13.5" thickBot="1" x14ac:dyDescent="0.3">
      <c r="A7" s="107"/>
      <c r="B7" s="11" t="s">
        <v>5</v>
      </c>
      <c r="C7" s="12">
        <v>3</v>
      </c>
      <c r="D7" s="70">
        <v>3.9992E-2</v>
      </c>
      <c r="E7" s="67">
        <v>1.2032970000000001</v>
      </c>
      <c r="F7" s="73">
        <v>7.4875999999999998E-2</v>
      </c>
      <c r="G7" s="76">
        <f t="shared" si="0"/>
        <v>9.0098066172000002E-2</v>
      </c>
      <c r="H7" s="8"/>
    </row>
    <row r="8" spans="1:18" s="3" customFormat="1" ht="12.75" x14ac:dyDescent="0.25">
      <c r="A8" s="108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/>
      <c r="G8" s="74">
        <f t="shared" si="0"/>
        <v>0</v>
      </c>
      <c r="H8" s="8"/>
    </row>
    <row r="9" spans="1:18" s="3" customFormat="1" ht="12.75" x14ac:dyDescent="0.25">
      <c r="A9" s="109"/>
      <c r="B9" s="14" t="s">
        <v>4</v>
      </c>
      <c r="C9" s="10">
        <v>5</v>
      </c>
      <c r="D9" s="69">
        <v>6.4634999999999998E-2</v>
      </c>
      <c r="E9" s="66">
        <v>1.199981</v>
      </c>
      <c r="F9" s="72"/>
      <c r="G9" s="75">
        <f t="shared" si="0"/>
        <v>0</v>
      </c>
      <c r="H9" s="8"/>
    </row>
    <row r="10" spans="1:18" s="3" customFormat="1" ht="12.75" x14ac:dyDescent="0.25">
      <c r="A10" s="109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>
        <v>7.1184999999999998E-2</v>
      </c>
      <c r="G10" s="75">
        <f t="shared" si="0"/>
        <v>8.3536451720000002E-2</v>
      </c>
      <c r="H10" s="8"/>
    </row>
    <row r="11" spans="1:18" s="3" customFormat="1" ht="15" customHeight="1" x14ac:dyDescent="0.25">
      <c r="A11" s="109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>
        <v>6.8459999999999993E-2</v>
      </c>
      <c r="G11" s="75">
        <f t="shared" si="0"/>
        <v>8.0048498039999985E-2</v>
      </c>
      <c r="H11" s="8"/>
    </row>
    <row r="12" spans="1:18" s="3" customFormat="1" ht="15" customHeight="1" x14ac:dyDescent="0.25">
      <c r="A12" s="109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18" s="3" customFormat="1" ht="15.75" customHeight="1" thickBot="1" x14ac:dyDescent="0.3">
      <c r="A13" s="110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7.4875999999999998E-2</v>
      </c>
      <c r="G13" s="76">
        <f t="shared" si="0"/>
        <v>9.0263691883999991E-2</v>
      </c>
      <c r="H13" s="8"/>
    </row>
    <row r="14" spans="1:18" s="3" customFormat="1" ht="12.75" x14ac:dyDescent="0.25">
      <c r="A14" s="104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/>
      <c r="G14" s="74">
        <f t="shared" si="0"/>
        <v>0</v>
      </c>
      <c r="H14" s="8"/>
    </row>
    <row r="15" spans="1:18" s="3" customFormat="1" ht="15" customHeight="1" x14ac:dyDescent="0.25">
      <c r="A15" s="105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/>
      <c r="G15" s="75">
        <f t="shared" si="0"/>
        <v>0</v>
      </c>
      <c r="H15" s="8"/>
    </row>
    <row r="16" spans="1:18" s="3" customFormat="1" ht="15" customHeight="1" x14ac:dyDescent="0.25">
      <c r="A16" s="106"/>
      <c r="B16" s="16" t="s">
        <v>5</v>
      </c>
      <c r="C16" s="17">
        <v>12</v>
      </c>
      <c r="D16" s="69">
        <v>3.4098999999999997E-2</v>
      </c>
      <c r="E16" s="66">
        <v>1.076856</v>
      </c>
      <c r="F16" s="72">
        <v>7.1184999999999998E-2</v>
      </c>
      <c r="G16" s="75">
        <f t="shared" si="0"/>
        <v>7.6655994360000007E-2</v>
      </c>
      <c r="H16" s="8"/>
    </row>
    <row r="17" spans="1:8" s="3" customFormat="1" ht="15" customHeight="1" x14ac:dyDescent="0.25">
      <c r="A17" s="106"/>
      <c r="B17" s="16" t="s">
        <v>7</v>
      </c>
      <c r="C17" s="17">
        <v>13</v>
      </c>
      <c r="D17" s="69">
        <v>2.8143000000000001E-2</v>
      </c>
      <c r="E17" s="66">
        <v>1.070473</v>
      </c>
      <c r="F17" s="72">
        <v>6.8459999999999993E-2</v>
      </c>
      <c r="G17" s="75">
        <f>E17*F17</f>
        <v>7.3284581579999994E-2</v>
      </c>
      <c r="H17" s="8"/>
    </row>
    <row r="18" spans="1:8" s="3" customFormat="1" ht="15" customHeight="1" thickBot="1" x14ac:dyDescent="0.3">
      <c r="A18" s="106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7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7.4875999999999998E-2</v>
      </c>
      <c r="G19" s="88">
        <f t="shared" si="0"/>
        <v>8.1745947875999994E-2</v>
      </c>
      <c r="H19" s="92" t="s">
        <v>40</v>
      </c>
    </row>
    <row r="20" spans="1:8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/>
      <c r="G20" s="89"/>
      <c r="H20" s="93">
        <v>1.078481</v>
      </c>
    </row>
    <row r="21" spans="1:8" s="3" customFormat="1" ht="15.75" customHeight="1" x14ac:dyDescent="0.25">
      <c r="A21" s="105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/>
      <c r="G21" s="90"/>
      <c r="H21" s="94">
        <v>1.0827659999999999</v>
      </c>
    </row>
    <row r="22" spans="1:8" s="3" customFormat="1" ht="15.75" customHeight="1" x14ac:dyDescent="0.25">
      <c r="A22" s="106"/>
      <c r="B22" s="16" t="s">
        <v>5</v>
      </c>
      <c r="C22" s="17">
        <v>12</v>
      </c>
      <c r="D22" s="69">
        <v>3.4098999999999997E-2</v>
      </c>
      <c r="E22" s="66">
        <v>1.076856</v>
      </c>
      <c r="F22" s="72">
        <v>7.1184999999999998E-2</v>
      </c>
      <c r="G22" s="90"/>
      <c r="H22" s="94">
        <v>1.076856</v>
      </c>
    </row>
    <row r="23" spans="1:8" s="3" customFormat="1" ht="15.75" customHeight="1" x14ac:dyDescent="0.25">
      <c r="A23" s="106"/>
      <c r="B23" s="16" t="s">
        <v>7</v>
      </c>
      <c r="C23" s="17">
        <v>13</v>
      </c>
      <c r="D23" s="69">
        <v>2.8143000000000001E-2</v>
      </c>
      <c r="E23" s="66">
        <v>1.070473</v>
      </c>
      <c r="F23" s="72">
        <v>6.8459999999999993E-2</v>
      </c>
      <c r="G23" s="90"/>
      <c r="H23" s="94">
        <v>1.070473</v>
      </c>
    </row>
    <row r="24" spans="1:8" s="3" customFormat="1" ht="15.75" customHeight="1" x14ac:dyDescent="0.25">
      <c r="A24" s="106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107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7.4875999999999998E-2</v>
      </c>
      <c r="G25" s="91"/>
      <c r="H25" s="94">
        <v>1.0917509999999999</v>
      </c>
    </row>
    <row r="26" spans="1:8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/>
      <c r="G26" s="89"/>
      <c r="H26" s="94">
        <v>1.0589500000000001</v>
      </c>
    </row>
    <row r="27" spans="1:8" s="3" customFormat="1" ht="15" customHeight="1" x14ac:dyDescent="0.25">
      <c r="A27" s="109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/>
      <c r="G27" s="90"/>
      <c r="H27" s="94">
        <v>1.0656270000000001</v>
      </c>
    </row>
    <row r="28" spans="1:8" s="3" customFormat="1" ht="15" customHeight="1" x14ac:dyDescent="0.25">
      <c r="A28" s="109"/>
      <c r="B28" s="14" t="s">
        <v>5</v>
      </c>
      <c r="C28" s="10">
        <v>18</v>
      </c>
      <c r="D28" s="69">
        <v>2.7333E-2</v>
      </c>
      <c r="E28" s="66">
        <v>1.0624739999999999</v>
      </c>
      <c r="F28" s="72">
        <v>7.1184999999999998E-2</v>
      </c>
      <c r="G28" s="90"/>
      <c r="H28" s="94">
        <v>1.0624739999999999</v>
      </c>
    </row>
    <row r="29" spans="1:8" s="3" customFormat="1" ht="15" customHeight="1" x14ac:dyDescent="0.25">
      <c r="A29" s="109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>
        <v>6.8459999999999993E-2</v>
      </c>
      <c r="G29" s="90"/>
      <c r="H29" s="94">
        <v>1.0584910000000001</v>
      </c>
    </row>
    <row r="30" spans="1:8" s="3" customFormat="1" ht="15" customHeight="1" x14ac:dyDescent="0.25">
      <c r="A30" s="109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10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7.4875999999999998E-2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8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</row>
    <row r="45" spans="1:8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</row>
    <row r="46" spans="1:8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98089-21F0-4ABB-B2AE-54F3857CAEB6}">
  <dimension ref="A1:H46"/>
  <sheetViews>
    <sheetView zoomScaleNormal="100"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</row>
    <row r="4" spans="1:8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4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6.6406999999999994E-2</v>
      </c>
      <c r="G5" s="74">
        <f t="shared" ref="G5:G19" si="0">E5*F5</f>
        <v>7.9243805134999998E-2</v>
      </c>
      <c r="H5" s="8"/>
    </row>
    <row r="6" spans="1:8" s="3" customFormat="1" ht="12.75" x14ac:dyDescent="0.25">
      <c r="A6" s="105"/>
      <c r="B6" s="9" t="s">
        <v>4</v>
      </c>
      <c r="C6" s="10">
        <v>2</v>
      </c>
      <c r="D6" s="69">
        <v>5.7713E-2</v>
      </c>
      <c r="E6" s="66">
        <v>1.188836</v>
      </c>
      <c r="F6" s="72">
        <v>6.9626000000000007E-2</v>
      </c>
      <c r="G6" s="75">
        <f t="shared" si="0"/>
        <v>8.2773895336000006E-2</v>
      </c>
      <c r="H6" s="8"/>
    </row>
    <row r="7" spans="1:8" s="3" customFormat="1" ht="13.5" thickBot="1" x14ac:dyDescent="0.3">
      <c r="A7" s="107"/>
      <c r="B7" s="11" t="s">
        <v>5</v>
      </c>
      <c r="C7" s="12">
        <v>3</v>
      </c>
      <c r="D7" s="70">
        <v>3.9992E-2</v>
      </c>
      <c r="E7" s="67">
        <v>1.2032970000000001</v>
      </c>
      <c r="F7" s="73">
        <v>7.1969999999999992E-2</v>
      </c>
      <c r="G7" s="76">
        <f t="shared" si="0"/>
        <v>8.6601285089999994E-2</v>
      </c>
      <c r="H7" s="8"/>
    </row>
    <row r="8" spans="1:8" s="3" customFormat="1" ht="12.75" x14ac:dyDescent="0.25">
      <c r="A8" s="108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>
        <v>6.6573999999999994E-2</v>
      </c>
      <c r="G8" s="74">
        <f t="shared" si="0"/>
        <v>7.9193700866E-2</v>
      </c>
      <c r="H8" s="8"/>
    </row>
    <row r="9" spans="1:8" s="3" customFormat="1" ht="12.75" x14ac:dyDescent="0.25">
      <c r="A9" s="109"/>
      <c r="B9" s="14" t="s">
        <v>4</v>
      </c>
      <c r="C9" s="10">
        <v>5</v>
      </c>
      <c r="D9" s="69">
        <v>6.4634999999999998E-2</v>
      </c>
      <c r="E9" s="66">
        <v>1.199981</v>
      </c>
      <c r="F9" s="72">
        <v>6.9870999999999989E-2</v>
      </c>
      <c r="G9" s="75">
        <f t="shared" si="0"/>
        <v>8.3843872450999987E-2</v>
      </c>
      <c r="H9" s="8"/>
    </row>
    <row r="10" spans="1:8" s="3" customFormat="1" ht="12.75" x14ac:dyDescent="0.25">
      <c r="A10" s="109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9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9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0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7.1969999999999992E-2</v>
      </c>
      <c r="G13" s="76">
        <f t="shared" si="0"/>
        <v>8.6760482729999991E-2</v>
      </c>
      <c r="H13" s="8"/>
    </row>
    <row r="14" spans="1:8" s="3" customFormat="1" ht="12.75" x14ac:dyDescent="0.25">
      <c r="A14" s="104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>
        <v>6.6573999999999994E-2</v>
      </c>
      <c r="G14" s="74">
        <f t="shared" si="0"/>
        <v>7.1798794094000001E-2</v>
      </c>
      <c r="H14" s="8"/>
    </row>
    <row r="15" spans="1:8" s="3" customFormat="1" ht="15" customHeight="1" x14ac:dyDescent="0.25">
      <c r="A15" s="105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>
        <v>6.9870999999999989E-2</v>
      </c>
      <c r="G15" s="75">
        <f t="shared" si="0"/>
        <v>7.5653943185999981E-2</v>
      </c>
      <c r="H15" s="8"/>
    </row>
    <row r="16" spans="1:8" s="3" customFormat="1" ht="15" customHeight="1" x14ac:dyDescent="0.25">
      <c r="A16" s="106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106"/>
      <c r="B17" s="16" t="s">
        <v>7</v>
      </c>
      <c r="C17" s="17">
        <v>13</v>
      </c>
      <c r="D17" s="69">
        <v>2.8143000000000001E-2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thickBot="1" x14ac:dyDescent="0.3">
      <c r="A18" s="106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7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7.1969999999999992E-2</v>
      </c>
      <c r="G19" s="88">
        <f t="shared" si="0"/>
        <v>7.8573319469999986E-2</v>
      </c>
      <c r="H19" s="92" t="s">
        <v>40</v>
      </c>
    </row>
    <row r="20" spans="1:8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>
        <v>6.6573999999999994E-2</v>
      </c>
      <c r="G20" s="89"/>
      <c r="H20" s="93">
        <v>1.078481</v>
      </c>
    </row>
    <row r="21" spans="1:8" s="3" customFormat="1" ht="15.75" customHeight="1" x14ac:dyDescent="0.25">
      <c r="A21" s="105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>
        <v>6.9870999999999989E-2</v>
      </c>
      <c r="G21" s="90"/>
      <c r="H21" s="94">
        <v>1.0827659999999999</v>
      </c>
    </row>
    <row r="22" spans="1:8" s="3" customFormat="1" ht="15.75" customHeight="1" x14ac:dyDescent="0.25">
      <c r="A22" s="106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</row>
    <row r="23" spans="1:8" s="3" customFormat="1" ht="15.75" customHeight="1" x14ac:dyDescent="0.25">
      <c r="A23" s="106"/>
      <c r="B23" s="16" t="s">
        <v>7</v>
      </c>
      <c r="C23" s="17">
        <v>13</v>
      </c>
      <c r="D23" s="69">
        <v>2.8143000000000001E-2</v>
      </c>
      <c r="E23" s="66">
        <v>1.070473</v>
      </c>
      <c r="F23" s="72"/>
      <c r="G23" s="90"/>
      <c r="H23" s="94">
        <v>1.070473</v>
      </c>
    </row>
    <row r="24" spans="1:8" s="3" customFormat="1" ht="15.75" customHeight="1" x14ac:dyDescent="0.25">
      <c r="A24" s="106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107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7.1969999999999992E-2</v>
      </c>
      <c r="G25" s="91"/>
      <c r="H25" s="94">
        <v>1.0917509999999999</v>
      </c>
    </row>
    <row r="26" spans="1:8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>
        <v>6.6573999999999994E-2</v>
      </c>
      <c r="G26" s="89"/>
      <c r="H26" s="94">
        <v>1.0589500000000001</v>
      </c>
    </row>
    <row r="27" spans="1:8" s="3" customFormat="1" ht="15" customHeight="1" x14ac:dyDescent="0.25">
      <c r="A27" s="109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>
        <v>6.9870999999999989E-2</v>
      </c>
      <c r="G27" s="90"/>
      <c r="H27" s="94">
        <v>1.0656270000000001</v>
      </c>
    </row>
    <row r="28" spans="1:8" s="3" customFormat="1" ht="15" customHeight="1" x14ac:dyDescent="0.25">
      <c r="A28" s="109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8" s="3" customFormat="1" ht="15" customHeight="1" x14ac:dyDescent="0.25">
      <c r="A29" s="109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/>
      <c r="G29" s="90"/>
      <c r="H29" s="94">
        <v>1.0584910000000001</v>
      </c>
    </row>
    <row r="30" spans="1:8" s="3" customFormat="1" ht="15" customHeight="1" x14ac:dyDescent="0.25">
      <c r="A30" s="109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10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7.1969999999999992E-2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8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</row>
    <row r="45" spans="1:8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</row>
    <row r="46" spans="1:8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99ADE-DE3C-45FD-BF9E-F55AB5C06F31}">
  <dimension ref="A1:H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</row>
    <row r="4" spans="1:8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4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6.5754999999999994E-2</v>
      </c>
      <c r="G5" s="74">
        <f t="shared" ref="G5:G19" si="0">E5*F5</f>
        <v>7.8465770274999999E-2</v>
      </c>
      <c r="H5" s="8"/>
    </row>
    <row r="6" spans="1:8" s="3" customFormat="1" ht="12.75" x14ac:dyDescent="0.25">
      <c r="A6" s="105"/>
      <c r="B6" s="9" t="s">
        <v>4</v>
      </c>
      <c r="C6" s="10">
        <v>2</v>
      </c>
      <c r="D6" s="69">
        <v>5.7713E-2</v>
      </c>
      <c r="E6" s="66">
        <v>1.188836</v>
      </c>
      <c r="F6" s="72">
        <v>6.4784000000000008E-2</v>
      </c>
      <c r="G6" s="75">
        <f t="shared" si="0"/>
        <v>7.7017551424000005E-2</v>
      </c>
      <c r="H6" s="8"/>
    </row>
    <row r="7" spans="1:8" s="3" customFormat="1" ht="13.5" thickBot="1" x14ac:dyDescent="0.3">
      <c r="A7" s="107"/>
      <c r="B7" s="11" t="s">
        <v>5</v>
      </c>
      <c r="C7" s="12">
        <v>3</v>
      </c>
      <c r="D7" s="70">
        <v>3.9992E-2</v>
      </c>
      <c r="E7" s="67">
        <v>1.2032970000000001</v>
      </c>
      <c r="F7" s="73">
        <v>7.0840999999999987E-2</v>
      </c>
      <c r="G7" s="76">
        <f t="shared" si="0"/>
        <v>8.5242762776999992E-2</v>
      </c>
      <c r="H7" s="8"/>
    </row>
    <row r="8" spans="1:8" s="3" customFormat="1" ht="12.75" x14ac:dyDescent="0.25">
      <c r="A8" s="108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9"/>
      <c r="B9" s="14" t="s">
        <v>4</v>
      </c>
      <c r="C9" s="10">
        <v>5</v>
      </c>
      <c r="D9" s="69">
        <v>6.4634999999999998E-2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09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>
        <v>6.6795000000000007E-2</v>
      </c>
      <c r="G10" s="75">
        <f t="shared" si="0"/>
        <v>7.8384734040000015E-2</v>
      </c>
      <c r="H10" s="8"/>
    </row>
    <row r="11" spans="1:8" s="3" customFormat="1" ht="15" customHeight="1" x14ac:dyDescent="0.25">
      <c r="A11" s="109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>
        <v>6.3307000000000002E-2</v>
      </c>
      <c r="G11" s="75">
        <f t="shared" si="0"/>
        <v>7.4023229117999995E-2</v>
      </c>
      <c r="H11" s="8"/>
    </row>
    <row r="12" spans="1:8" s="3" customFormat="1" ht="15" customHeight="1" x14ac:dyDescent="0.25">
      <c r="A12" s="109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0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7.0840999999999987E-2</v>
      </c>
      <c r="G13" s="76">
        <f t="shared" si="0"/>
        <v>8.5399463068999981E-2</v>
      </c>
      <c r="H13" s="8"/>
    </row>
    <row r="14" spans="1:8" s="3" customFormat="1" ht="12.75" x14ac:dyDescent="0.25">
      <c r="A14" s="104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105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106"/>
      <c r="B16" s="16" t="s">
        <v>5</v>
      </c>
      <c r="C16" s="17">
        <v>12</v>
      </c>
      <c r="D16" s="69">
        <v>3.4098999999999997E-2</v>
      </c>
      <c r="E16" s="66">
        <v>1.076856</v>
      </c>
      <c r="F16" s="72">
        <v>6.6795000000000007E-2</v>
      </c>
      <c r="G16" s="75">
        <f t="shared" si="0"/>
        <v>7.1928596520000013E-2</v>
      </c>
      <c r="H16" s="8"/>
    </row>
    <row r="17" spans="1:8" s="3" customFormat="1" ht="15" customHeight="1" x14ac:dyDescent="0.25">
      <c r="A17" s="106"/>
      <c r="B17" s="16" t="s">
        <v>7</v>
      </c>
      <c r="C17" s="17">
        <v>13</v>
      </c>
      <c r="D17" s="69">
        <v>2.8143000000000001E-2</v>
      </c>
      <c r="E17" s="66">
        <v>1.070473</v>
      </c>
      <c r="F17" s="72">
        <v>6.3307000000000002E-2</v>
      </c>
      <c r="G17" s="75">
        <f>E17*F17</f>
        <v>6.7768434210999998E-2</v>
      </c>
      <c r="H17" s="8"/>
    </row>
    <row r="18" spans="1:8" s="3" customFormat="1" ht="15" customHeight="1" thickBot="1" x14ac:dyDescent="0.3">
      <c r="A18" s="106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7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7.0840999999999987E-2</v>
      </c>
      <c r="G19" s="88">
        <f t="shared" si="0"/>
        <v>7.734073259099998E-2</v>
      </c>
      <c r="H19" s="92" t="s">
        <v>40</v>
      </c>
    </row>
    <row r="20" spans="1:8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/>
      <c r="G20" s="89"/>
      <c r="H20" s="93">
        <v>1.078481</v>
      </c>
    </row>
    <row r="21" spans="1:8" s="3" customFormat="1" ht="15.75" customHeight="1" x14ac:dyDescent="0.25">
      <c r="A21" s="105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/>
      <c r="G21" s="90"/>
      <c r="H21" s="94">
        <v>1.0827659999999999</v>
      </c>
    </row>
    <row r="22" spans="1:8" s="3" customFormat="1" ht="15.75" customHeight="1" x14ac:dyDescent="0.25">
      <c r="A22" s="106"/>
      <c r="B22" s="16" t="s">
        <v>5</v>
      </c>
      <c r="C22" s="17">
        <v>12</v>
      </c>
      <c r="D22" s="69">
        <v>3.4098999999999997E-2</v>
      </c>
      <c r="E22" s="66">
        <v>1.076856</v>
      </c>
      <c r="F22" s="72">
        <v>6.6795000000000007E-2</v>
      </c>
      <c r="G22" s="90"/>
      <c r="H22" s="94">
        <v>1.076856</v>
      </c>
    </row>
    <row r="23" spans="1:8" s="3" customFormat="1" ht="15.75" customHeight="1" x14ac:dyDescent="0.25">
      <c r="A23" s="106"/>
      <c r="B23" s="16" t="s">
        <v>7</v>
      </c>
      <c r="C23" s="17">
        <v>13</v>
      </c>
      <c r="D23" s="69">
        <v>2.8143000000000001E-2</v>
      </c>
      <c r="E23" s="66">
        <v>1.070473</v>
      </c>
      <c r="F23" s="72">
        <v>6.3307000000000002E-2</v>
      </c>
      <c r="G23" s="90"/>
      <c r="H23" s="94">
        <v>1.070473</v>
      </c>
    </row>
    <row r="24" spans="1:8" s="3" customFormat="1" ht="15.75" customHeight="1" x14ac:dyDescent="0.25">
      <c r="A24" s="106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107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7.0840999999999987E-2</v>
      </c>
      <c r="G25" s="91"/>
      <c r="H25" s="94">
        <v>1.0917509999999999</v>
      </c>
    </row>
    <row r="26" spans="1:8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/>
      <c r="G26" s="89"/>
      <c r="H26" s="94">
        <v>1.0589500000000001</v>
      </c>
    </row>
    <row r="27" spans="1:8" s="3" customFormat="1" ht="15" customHeight="1" x14ac:dyDescent="0.25">
      <c r="A27" s="109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/>
      <c r="G27" s="90"/>
      <c r="H27" s="94">
        <v>1.0656270000000001</v>
      </c>
    </row>
    <row r="28" spans="1:8" s="3" customFormat="1" ht="15" customHeight="1" x14ac:dyDescent="0.25">
      <c r="A28" s="109"/>
      <c r="B28" s="14" t="s">
        <v>5</v>
      </c>
      <c r="C28" s="10">
        <v>18</v>
      </c>
      <c r="D28" s="69">
        <v>2.7333E-2</v>
      </c>
      <c r="E28" s="66">
        <v>1.0624739999999999</v>
      </c>
      <c r="F28" s="72">
        <v>6.6795000000000007E-2</v>
      </c>
      <c r="G28" s="90"/>
      <c r="H28" s="94">
        <v>1.0624739999999999</v>
      </c>
    </row>
    <row r="29" spans="1:8" s="3" customFormat="1" ht="15" customHeight="1" x14ac:dyDescent="0.25">
      <c r="A29" s="109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>
        <v>6.3307000000000002E-2</v>
      </c>
      <c r="G29" s="90"/>
      <c r="H29" s="94">
        <v>1.0584910000000001</v>
      </c>
    </row>
    <row r="30" spans="1:8" s="3" customFormat="1" ht="15" customHeight="1" x14ac:dyDescent="0.25">
      <c r="A30" s="109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10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7.0840999999999987E-2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8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</row>
    <row r="45" spans="1:8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</row>
    <row r="46" spans="1:8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EA669-D8C4-4DF9-B3FB-3725E6DD3D1D}">
  <dimension ref="A1:H46"/>
  <sheetViews>
    <sheetView zoomScale="115" zoomScaleNormal="115" workbookViewId="0">
      <selection activeCell="F1" sqref="F1:F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</row>
    <row r="4" spans="1:8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4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6.1240000000000003E-2</v>
      </c>
      <c r="G5" s="74">
        <f t="shared" ref="G5:G19" si="0">E5*F5</f>
        <v>7.3077998200000008E-2</v>
      </c>
      <c r="H5" s="8"/>
    </row>
    <row r="6" spans="1:8" s="3" customFormat="1" ht="12.75" x14ac:dyDescent="0.25">
      <c r="A6" s="105"/>
      <c r="B6" s="9" t="s">
        <v>4</v>
      </c>
      <c r="C6" s="10">
        <v>2</v>
      </c>
      <c r="D6" s="69">
        <v>5.7713E-2</v>
      </c>
      <c r="E6" s="66">
        <v>1.188836</v>
      </c>
      <c r="F6" s="72">
        <v>5.4014E-2</v>
      </c>
      <c r="G6" s="75">
        <f t="shared" si="0"/>
        <v>6.4213787704000005E-2</v>
      </c>
      <c r="H6" s="8"/>
    </row>
    <row r="7" spans="1:8" s="3" customFormat="1" ht="13.5" thickBot="1" x14ac:dyDescent="0.3">
      <c r="A7" s="107"/>
      <c r="B7" s="11" t="s">
        <v>5</v>
      </c>
      <c r="C7" s="12">
        <v>3</v>
      </c>
      <c r="D7" s="70">
        <v>3.9992E-2</v>
      </c>
      <c r="E7" s="67">
        <v>1.2032970000000001</v>
      </c>
      <c r="F7" s="73">
        <v>6.4308999999999991E-2</v>
      </c>
      <c r="G7" s="76">
        <f t="shared" si="0"/>
        <v>7.7382826772999999E-2</v>
      </c>
      <c r="H7" s="8"/>
    </row>
    <row r="8" spans="1:8" s="3" customFormat="1" ht="12.75" x14ac:dyDescent="0.25">
      <c r="A8" s="108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9"/>
      <c r="B9" s="14" t="s">
        <v>4</v>
      </c>
      <c r="C9" s="10">
        <v>5</v>
      </c>
      <c r="D9" s="69">
        <v>6.4634999999999998E-2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09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>
        <v>6.2314000000000001E-2</v>
      </c>
      <c r="G10" s="75">
        <f t="shared" si="0"/>
        <v>7.3126226768000013E-2</v>
      </c>
      <c r="H10" s="8"/>
    </row>
    <row r="11" spans="1:8" s="3" customFormat="1" ht="15" customHeight="1" x14ac:dyDescent="0.25">
      <c r="A11" s="109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>
        <v>5.16E-2</v>
      </c>
      <c r="G11" s="75">
        <f t="shared" si="0"/>
        <v>6.0334538399999998E-2</v>
      </c>
      <c r="H11" s="8"/>
    </row>
    <row r="12" spans="1:8" s="3" customFormat="1" ht="15" customHeight="1" x14ac:dyDescent="0.25">
      <c r="A12" s="109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0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6.4308999999999991E-2</v>
      </c>
      <c r="G13" s="76">
        <f t="shared" si="0"/>
        <v>7.7525078280999984E-2</v>
      </c>
      <c r="H13" s="8"/>
    </row>
    <row r="14" spans="1:8" s="3" customFormat="1" ht="12.75" x14ac:dyDescent="0.25">
      <c r="A14" s="104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105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106"/>
      <c r="B16" s="16" t="s">
        <v>5</v>
      </c>
      <c r="C16" s="17">
        <v>12</v>
      </c>
      <c r="D16" s="69">
        <v>3.4098999999999997E-2</v>
      </c>
      <c r="E16" s="66">
        <v>1.076856</v>
      </c>
      <c r="F16" s="72">
        <v>6.2314000000000001E-2</v>
      </c>
      <c r="G16" s="75">
        <f t="shared" si="0"/>
        <v>6.7103204784000003E-2</v>
      </c>
      <c r="H16" s="8"/>
    </row>
    <row r="17" spans="1:8" s="3" customFormat="1" ht="15" customHeight="1" x14ac:dyDescent="0.25">
      <c r="A17" s="106"/>
      <c r="B17" s="16" t="s">
        <v>7</v>
      </c>
      <c r="C17" s="17">
        <v>13</v>
      </c>
      <c r="D17" s="69">
        <v>2.8143000000000001E-2</v>
      </c>
      <c r="E17" s="66">
        <v>1.070473</v>
      </c>
      <c r="F17" s="72">
        <v>5.16E-2</v>
      </c>
      <c r="G17" s="75">
        <f>E17*F17</f>
        <v>5.5236406799999999E-2</v>
      </c>
      <c r="H17" s="8"/>
    </row>
    <row r="18" spans="1:8" s="3" customFormat="1" ht="15" customHeight="1" thickBot="1" x14ac:dyDescent="0.3">
      <c r="A18" s="106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7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6.4308999999999991E-2</v>
      </c>
      <c r="G19" s="88">
        <f t="shared" si="0"/>
        <v>7.0209415058999983E-2</v>
      </c>
      <c r="H19" s="92" t="s">
        <v>40</v>
      </c>
    </row>
    <row r="20" spans="1:8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/>
      <c r="G20" s="89"/>
      <c r="H20" s="93">
        <v>1.078481</v>
      </c>
    </row>
    <row r="21" spans="1:8" s="3" customFormat="1" ht="15.75" customHeight="1" x14ac:dyDescent="0.25">
      <c r="A21" s="105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/>
      <c r="G21" s="90"/>
      <c r="H21" s="94">
        <v>1.0827659999999999</v>
      </c>
    </row>
    <row r="22" spans="1:8" s="3" customFormat="1" ht="15.75" customHeight="1" x14ac:dyDescent="0.25">
      <c r="A22" s="106"/>
      <c r="B22" s="16" t="s">
        <v>5</v>
      </c>
      <c r="C22" s="17">
        <v>12</v>
      </c>
      <c r="D22" s="69">
        <v>3.4098999999999997E-2</v>
      </c>
      <c r="E22" s="66">
        <v>1.076856</v>
      </c>
      <c r="F22" s="72">
        <v>6.2314000000000001E-2</v>
      </c>
      <c r="G22" s="90"/>
      <c r="H22" s="94">
        <v>1.076856</v>
      </c>
    </row>
    <row r="23" spans="1:8" s="3" customFormat="1" ht="15.75" customHeight="1" x14ac:dyDescent="0.25">
      <c r="A23" s="106"/>
      <c r="B23" s="16" t="s">
        <v>7</v>
      </c>
      <c r="C23" s="17">
        <v>13</v>
      </c>
      <c r="D23" s="69">
        <v>2.8143000000000001E-2</v>
      </c>
      <c r="E23" s="66">
        <v>1.070473</v>
      </c>
      <c r="F23" s="72">
        <v>5.16E-2</v>
      </c>
      <c r="G23" s="90"/>
      <c r="H23" s="94">
        <v>1.070473</v>
      </c>
    </row>
    <row r="24" spans="1:8" s="3" customFormat="1" ht="15.75" customHeight="1" x14ac:dyDescent="0.25">
      <c r="A24" s="106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107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6.4308999999999991E-2</v>
      </c>
      <c r="G25" s="91"/>
      <c r="H25" s="94">
        <v>1.0917509999999999</v>
      </c>
    </row>
    <row r="26" spans="1:8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/>
      <c r="G26" s="89"/>
      <c r="H26" s="94">
        <v>1.0589500000000001</v>
      </c>
    </row>
    <row r="27" spans="1:8" s="3" customFormat="1" ht="15" customHeight="1" x14ac:dyDescent="0.25">
      <c r="A27" s="109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/>
      <c r="G27" s="90"/>
      <c r="H27" s="94">
        <v>1.0656270000000001</v>
      </c>
    </row>
    <row r="28" spans="1:8" s="3" customFormat="1" ht="15" customHeight="1" x14ac:dyDescent="0.25">
      <c r="A28" s="109"/>
      <c r="B28" s="14" t="s">
        <v>5</v>
      </c>
      <c r="C28" s="10">
        <v>18</v>
      </c>
      <c r="D28" s="69">
        <v>2.7333E-2</v>
      </c>
      <c r="E28" s="66">
        <v>1.0624739999999999</v>
      </c>
      <c r="F28" s="72">
        <v>6.2314000000000001E-2</v>
      </c>
      <c r="G28" s="90"/>
      <c r="H28" s="94">
        <v>1.0624739999999999</v>
      </c>
    </row>
    <row r="29" spans="1:8" s="3" customFormat="1" ht="15" customHeight="1" x14ac:dyDescent="0.25">
      <c r="A29" s="109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>
        <v>5.16E-2</v>
      </c>
      <c r="G29" s="90"/>
      <c r="H29" s="94">
        <v>1.0584910000000001</v>
      </c>
    </row>
    <row r="30" spans="1:8" s="3" customFormat="1" ht="15" customHeight="1" x14ac:dyDescent="0.25">
      <c r="A30" s="109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10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6.4308999999999991E-2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8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</row>
    <row r="45" spans="1:8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</row>
    <row r="46" spans="1:8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C5F4A-97BF-4FE8-B146-C981974585B0}">
  <dimension ref="A1:K46"/>
  <sheetViews>
    <sheetView zoomScaleNormal="100"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</cols>
  <sheetData>
    <row r="1" spans="1:11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11" s="3" customFormat="1" ht="12" customHeight="1" thickBot="1" x14ac:dyDescent="0.3">
      <c r="A2" s="4"/>
    </row>
    <row r="3" spans="1:11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</row>
    <row r="4" spans="1:11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</row>
    <row r="5" spans="1:11" s="3" customFormat="1" ht="12.75" x14ac:dyDescent="0.25">
      <c r="A5" s="104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8.4756997282608743E-2</v>
      </c>
      <c r="G5" s="74">
        <f t="shared" ref="G5:G19" si="0">E5*F5</f>
        <v>0.10114094864232342</v>
      </c>
      <c r="H5" s="8"/>
    </row>
    <row r="6" spans="1:11" s="3" customFormat="1" ht="12.75" x14ac:dyDescent="0.25">
      <c r="A6" s="105"/>
      <c r="B6" s="9" t="s">
        <v>4</v>
      </c>
      <c r="C6" s="10">
        <v>2</v>
      </c>
      <c r="D6" s="69">
        <v>5.7713E-2</v>
      </c>
      <c r="E6" s="66">
        <v>1.188836</v>
      </c>
      <c r="F6" s="72">
        <v>7.6194999999999999E-2</v>
      </c>
      <c r="G6" s="75">
        <f t="shared" si="0"/>
        <v>9.0583359020000004E-2</v>
      </c>
      <c r="H6" s="8"/>
    </row>
    <row r="7" spans="1:11" s="3" customFormat="1" ht="13.5" thickBot="1" x14ac:dyDescent="0.3">
      <c r="A7" s="107"/>
      <c r="B7" s="11" t="s">
        <v>5</v>
      </c>
      <c r="C7" s="12">
        <v>3</v>
      </c>
      <c r="D7" s="70">
        <v>3.9992E-2</v>
      </c>
      <c r="E7" s="67">
        <v>1.2032970000000001</v>
      </c>
      <c r="F7" s="73">
        <v>7.1133000000000002E-2</v>
      </c>
      <c r="G7" s="76">
        <f t="shared" si="0"/>
        <v>8.5594125501000012E-2</v>
      </c>
      <c r="H7" s="8"/>
    </row>
    <row r="8" spans="1:11" s="3" customFormat="1" ht="12.75" x14ac:dyDescent="0.25">
      <c r="A8" s="108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/>
      <c r="G8" s="74">
        <f t="shared" si="0"/>
        <v>0</v>
      </c>
      <c r="H8" s="8"/>
    </row>
    <row r="9" spans="1:11" s="3" customFormat="1" ht="12.75" x14ac:dyDescent="0.25">
      <c r="A9" s="109"/>
      <c r="B9" s="14" t="s">
        <v>4</v>
      </c>
      <c r="C9" s="10">
        <v>5</v>
      </c>
      <c r="D9" s="69">
        <v>6.4634999999999998E-2</v>
      </c>
      <c r="E9" s="66">
        <v>1.199981</v>
      </c>
      <c r="F9" s="72"/>
      <c r="G9" s="75">
        <f t="shared" si="0"/>
        <v>0</v>
      </c>
      <c r="H9" s="8"/>
    </row>
    <row r="10" spans="1:11" s="3" customFormat="1" ht="12.75" x14ac:dyDescent="0.25">
      <c r="A10" s="109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11" s="3" customFormat="1" ht="15" customHeight="1" x14ac:dyDescent="0.25">
      <c r="A11" s="109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>
        <v>8.6248999999999992E-2</v>
      </c>
      <c r="G11" s="75">
        <f t="shared" si="0"/>
        <v>0.10084871322599999</v>
      </c>
      <c r="H11" s="8"/>
    </row>
    <row r="12" spans="1:11" s="3" customFormat="1" ht="15" customHeight="1" x14ac:dyDescent="0.25">
      <c r="A12" s="109"/>
      <c r="B12" s="14" t="s">
        <v>8</v>
      </c>
      <c r="C12" s="10">
        <v>8</v>
      </c>
      <c r="D12" s="69">
        <v>3.2336999999999998E-2</v>
      </c>
      <c r="E12" s="66">
        <v>1.160938</v>
      </c>
      <c r="F12" s="72">
        <v>7.3054999999999995E-2</v>
      </c>
      <c r="G12" s="75">
        <f t="shared" si="0"/>
        <v>8.4812325590000001E-2</v>
      </c>
      <c r="H12" s="8"/>
    </row>
    <row r="13" spans="1:11" s="3" customFormat="1" ht="15.75" customHeight="1" thickBot="1" x14ac:dyDescent="0.3">
      <c r="A13" s="110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7.1133000000000002E-2</v>
      </c>
      <c r="G13" s="76">
        <f t="shared" si="0"/>
        <v>8.5751471696999995E-2</v>
      </c>
      <c r="H13" s="8"/>
      <c r="K13" s="87"/>
    </row>
    <row r="14" spans="1:11" s="3" customFormat="1" ht="12.75" x14ac:dyDescent="0.25">
      <c r="A14" s="104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/>
      <c r="G14" s="74">
        <f t="shared" si="0"/>
        <v>0</v>
      </c>
      <c r="H14" s="8"/>
    </row>
    <row r="15" spans="1:11" s="3" customFormat="1" ht="15" customHeight="1" x14ac:dyDescent="0.25">
      <c r="A15" s="105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/>
      <c r="G15" s="75">
        <f t="shared" si="0"/>
        <v>0</v>
      </c>
      <c r="H15" s="8"/>
    </row>
    <row r="16" spans="1:11" s="3" customFormat="1" ht="15" customHeight="1" x14ac:dyDescent="0.25">
      <c r="A16" s="106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11" s="3" customFormat="1" ht="15" customHeight="1" x14ac:dyDescent="0.25">
      <c r="A17" s="106"/>
      <c r="B17" s="16" t="s">
        <v>7</v>
      </c>
      <c r="C17" s="17">
        <v>13</v>
      </c>
      <c r="D17" s="69">
        <v>2.8143000000000001E-2</v>
      </c>
      <c r="E17" s="66">
        <v>1.070473</v>
      </c>
      <c r="F17" s="72">
        <v>8.6248999999999992E-2</v>
      </c>
      <c r="G17" s="75">
        <f>E17*F17</f>
        <v>9.2327225776999991E-2</v>
      </c>
      <c r="H17" s="8"/>
    </row>
    <row r="18" spans="1:11" s="3" customFormat="1" ht="15" customHeight="1" thickBot="1" x14ac:dyDescent="0.3">
      <c r="A18" s="106"/>
      <c r="B18" s="16" t="s">
        <v>8</v>
      </c>
      <c r="C18" s="17">
        <v>14</v>
      </c>
      <c r="D18" s="69">
        <v>2.3909E-2</v>
      </c>
      <c r="E18" s="66">
        <v>1.0510619999999999</v>
      </c>
      <c r="F18" s="72">
        <v>7.3054999999999995E-2</v>
      </c>
      <c r="G18" s="75">
        <f t="shared" si="0"/>
        <v>7.6785334409999989E-2</v>
      </c>
      <c r="H18" s="8"/>
    </row>
    <row r="19" spans="1:11" s="3" customFormat="1" ht="15.75" customHeight="1" thickBot="1" x14ac:dyDescent="0.3">
      <c r="A19" s="107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7.1133000000000002E-2</v>
      </c>
      <c r="G19" s="88">
        <f t="shared" si="0"/>
        <v>7.7659523883000001E-2</v>
      </c>
      <c r="H19" s="92" t="s">
        <v>40</v>
      </c>
      <c r="K19"/>
    </row>
    <row r="20" spans="1:11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/>
      <c r="G20" s="89"/>
      <c r="H20" s="93">
        <v>1.078481</v>
      </c>
      <c r="K20" s="87"/>
    </row>
    <row r="21" spans="1:11" s="3" customFormat="1" ht="15.75" customHeight="1" x14ac:dyDescent="0.25">
      <c r="A21" s="105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/>
      <c r="G21" s="90"/>
      <c r="H21" s="94">
        <v>1.0827659999999999</v>
      </c>
    </row>
    <row r="22" spans="1:11" s="3" customFormat="1" ht="15.75" customHeight="1" x14ac:dyDescent="0.25">
      <c r="A22" s="106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</row>
    <row r="23" spans="1:11" s="3" customFormat="1" ht="15.75" customHeight="1" x14ac:dyDescent="0.25">
      <c r="A23" s="106"/>
      <c r="B23" s="16" t="s">
        <v>7</v>
      </c>
      <c r="C23" s="17">
        <v>13</v>
      </c>
      <c r="D23" s="69">
        <v>2.8143000000000001E-2</v>
      </c>
      <c r="E23" s="66">
        <v>1.070473</v>
      </c>
      <c r="F23" s="72">
        <v>8.6248999999999992E-2</v>
      </c>
      <c r="G23" s="90"/>
      <c r="H23" s="94">
        <v>1.070473</v>
      </c>
    </row>
    <row r="24" spans="1:11" s="3" customFormat="1" ht="15.75" customHeight="1" x14ac:dyDescent="0.25">
      <c r="A24" s="106"/>
      <c r="B24" s="16" t="s">
        <v>8</v>
      </c>
      <c r="C24" s="17">
        <v>14</v>
      </c>
      <c r="D24" s="69">
        <v>2.3909E-2</v>
      </c>
      <c r="E24" s="66">
        <v>1.0510619999999999</v>
      </c>
      <c r="F24" s="72">
        <v>7.3054999999999995E-2</v>
      </c>
      <c r="G24" s="90"/>
      <c r="H24" s="94">
        <v>1.0510619999999999</v>
      </c>
    </row>
    <row r="25" spans="1:11" s="3" customFormat="1" ht="15.75" customHeight="1" thickBot="1" x14ac:dyDescent="0.3">
      <c r="A25" s="107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7.1133000000000002E-2</v>
      </c>
      <c r="G25" s="91"/>
      <c r="H25" s="94">
        <v>1.0917509999999999</v>
      </c>
    </row>
    <row r="26" spans="1:11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/>
      <c r="G26" s="89"/>
      <c r="H26" s="94">
        <v>1.0589500000000001</v>
      </c>
    </row>
    <row r="27" spans="1:11" s="3" customFormat="1" ht="15" customHeight="1" x14ac:dyDescent="0.25">
      <c r="A27" s="109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/>
      <c r="G27" s="90"/>
      <c r="H27" s="94">
        <v>1.0656270000000001</v>
      </c>
    </row>
    <row r="28" spans="1:11" s="3" customFormat="1" ht="15" customHeight="1" x14ac:dyDescent="0.25">
      <c r="A28" s="109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11" s="3" customFormat="1" ht="15" customHeight="1" x14ac:dyDescent="0.25">
      <c r="A29" s="109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>
        <v>8.6248999999999992E-2</v>
      </c>
      <c r="G29" s="90"/>
      <c r="H29" s="94">
        <v>1.0584910000000001</v>
      </c>
    </row>
    <row r="30" spans="1:11" s="3" customFormat="1" ht="15" customHeight="1" x14ac:dyDescent="0.25">
      <c r="A30" s="109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>
        <v>7.3054999999999995E-2</v>
      </c>
      <c r="G30" s="90"/>
      <c r="H30" s="94">
        <v>1.0405359999999999</v>
      </c>
    </row>
    <row r="31" spans="1:11" s="3" customFormat="1" ht="15.75" customHeight="1" thickBot="1" x14ac:dyDescent="0.3">
      <c r="A31" s="110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7.1133000000000002E-2</v>
      </c>
      <c r="G31" s="91"/>
      <c r="H31" s="95">
        <v>1.067844</v>
      </c>
    </row>
    <row r="32" spans="1:11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8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</row>
    <row r="45" spans="1:8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</row>
    <row r="46" spans="1:8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F262A-EE83-4104-A7F2-1207B5D24559}">
  <dimension ref="A1:M46"/>
  <sheetViews>
    <sheetView topLeftCell="A2" workbookViewId="0">
      <selection activeCell="F5" sqref="F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3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</row>
    <row r="2" spans="1:13" s="3" customFormat="1" ht="12" customHeight="1" thickBot="1" x14ac:dyDescent="0.3">
      <c r="A2" s="4"/>
      <c r="I2"/>
      <c r="J2"/>
      <c r="K2"/>
      <c r="L2"/>
      <c r="M2"/>
    </row>
    <row r="3" spans="1:13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  <c r="I3"/>
      <c r="J3"/>
      <c r="K3"/>
      <c r="L3"/>
      <c r="M3"/>
    </row>
    <row r="4" spans="1:13" s="3" customFormat="1" ht="48.75" customHeight="1" thickBot="1" x14ac:dyDescent="0.3">
      <c r="A4" s="113"/>
      <c r="B4" s="115"/>
      <c r="C4" s="115"/>
      <c r="D4" s="78" t="s">
        <v>14</v>
      </c>
      <c r="E4" s="77" t="s">
        <v>36</v>
      </c>
      <c r="F4" s="77" t="s">
        <v>34</v>
      </c>
      <c r="G4" s="79" t="s">
        <v>15</v>
      </c>
      <c r="I4"/>
      <c r="J4"/>
      <c r="K4"/>
      <c r="L4"/>
      <c r="M4"/>
    </row>
    <row r="5" spans="1:13" s="3" customFormat="1" x14ac:dyDescent="0.25">
      <c r="A5" s="104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0.14862800000000001</v>
      </c>
      <c r="G5" s="74">
        <f t="shared" ref="G5:G19" si="0">E5*F5</f>
        <v>0.17735853554000003</v>
      </c>
      <c r="H5" s="8"/>
      <c r="I5"/>
      <c r="J5"/>
      <c r="K5"/>
      <c r="L5"/>
      <c r="M5"/>
    </row>
    <row r="6" spans="1:13" s="3" customFormat="1" ht="15" customHeight="1" x14ac:dyDescent="0.25">
      <c r="A6" s="105"/>
      <c r="B6" s="9" t="s">
        <v>4</v>
      </c>
      <c r="C6" s="10">
        <v>2</v>
      </c>
      <c r="D6" s="69">
        <v>5.7706999999999994E-2</v>
      </c>
      <c r="E6" s="66">
        <v>1.188836</v>
      </c>
      <c r="F6" s="72">
        <v>0.14110900000000001</v>
      </c>
      <c r="G6" s="75">
        <f t="shared" si="0"/>
        <v>0.16775545912400003</v>
      </c>
      <c r="H6" s="8"/>
      <c r="I6"/>
      <c r="J6"/>
      <c r="K6"/>
      <c r="L6"/>
      <c r="M6"/>
    </row>
    <row r="7" spans="1:13" s="3" customFormat="1" ht="15.75" customHeight="1" thickBot="1" x14ac:dyDescent="0.3">
      <c r="A7" s="107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0.123112</v>
      </c>
      <c r="G7" s="76">
        <f t="shared" si="0"/>
        <v>0.14814030026400002</v>
      </c>
      <c r="H7" s="8"/>
      <c r="I7"/>
      <c r="J7"/>
      <c r="K7"/>
      <c r="L7"/>
      <c r="M7"/>
    </row>
    <row r="8" spans="1:13" s="3" customFormat="1" ht="15" customHeight="1" x14ac:dyDescent="0.25">
      <c r="A8" s="108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>
        <v>0.14911199999999999</v>
      </c>
      <c r="G8" s="74">
        <f t="shared" si="0"/>
        <v>0.17737752160799999</v>
      </c>
      <c r="H8" s="8"/>
      <c r="I8"/>
      <c r="J8"/>
      <c r="K8"/>
      <c r="L8"/>
      <c r="M8"/>
    </row>
    <row r="9" spans="1:13" s="3" customFormat="1" ht="15" customHeight="1" x14ac:dyDescent="0.25">
      <c r="A9" s="109"/>
      <c r="B9" s="14" t="s">
        <v>4</v>
      </c>
      <c r="C9" s="10">
        <v>5</v>
      </c>
      <c r="D9" s="69">
        <v>6.1772999999999995E-2</v>
      </c>
      <c r="E9" s="66">
        <v>1.199981</v>
      </c>
      <c r="F9" s="72">
        <v>0.13941200000000001</v>
      </c>
      <c r="G9" s="75">
        <f t="shared" si="0"/>
        <v>0.16729175117200001</v>
      </c>
      <c r="H9" s="8"/>
      <c r="I9"/>
      <c r="J9"/>
      <c r="K9"/>
      <c r="L9"/>
      <c r="M9"/>
    </row>
    <row r="10" spans="1:13" s="3" customFormat="1" ht="15" customHeight="1" x14ac:dyDescent="0.25">
      <c r="A10" s="109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</row>
    <row r="11" spans="1:13" s="3" customFormat="1" ht="15" customHeight="1" x14ac:dyDescent="0.25">
      <c r="A11" s="109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</row>
    <row r="12" spans="1:13" s="3" customFormat="1" ht="15" customHeight="1" x14ac:dyDescent="0.25">
      <c r="A12" s="109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</row>
    <row r="13" spans="1:13" s="3" customFormat="1" ht="15.75" customHeight="1" thickBot="1" x14ac:dyDescent="0.3">
      <c r="A13" s="110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0.123112</v>
      </c>
      <c r="G13" s="76">
        <f t="shared" si="0"/>
        <v>0.14841262400799998</v>
      </c>
      <c r="H13" s="8"/>
      <c r="I13"/>
      <c r="J13"/>
      <c r="K13"/>
      <c r="L13"/>
      <c r="M13"/>
    </row>
    <row r="14" spans="1:13" s="3" customFormat="1" x14ac:dyDescent="0.25">
      <c r="A14" s="104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>
        <v>0.14911199999999999</v>
      </c>
      <c r="G14" s="74">
        <f t="shared" si="0"/>
        <v>0.16081445887199999</v>
      </c>
      <c r="H14" s="8"/>
      <c r="I14"/>
      <c r="J14"/>
      <c r="K14"/>
      <c r="L14"/>
      <c r="M14"/>
    </row>
    <row r="15" spans="1:13" s="3" customFormat="1" ht="15" customHeight="1" x14ac:dyDescent="0.25">
      <c r="A15" s="105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>
        <v>0.13941200000000001</v>
      </c>
      <c r="G15" s="75">
        <f t="shared" si="0"/>
        <v>0.15095057359199998</v>
      </c>
      <c r="H15" s="8"/>
      <c r="I15"/>
      <c r="J15"/>
      <c r="K15"/>
      <c r="L15"/>
      <c r="M15"/>
    </row>
    <row r="16" spans="1:13" s="3" customFormat="1" ht="15" customHeight="1" x14ac:dyDescent="0.25">
      <c r="A16" s="106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</row>
    <row r="17" spans="1:13" s="3" customFormat="1" ht="15" customHeight="1" x14ac:dyDescent="0.25">
      <c r="A17" s="106"/>
      <c r="B17" s="16" t="s">
        <v>7</v>
      </c>
      <c r="C17" s="17">
        <v>13</v>
      </c>
      <c r="D17" s="69">
        <v>2.809E-2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  <c r="M17"/>
    </row>
    <row r="18" spans="1:13" s="3" customFormat="1" ht="15" customHeight="1" x14ac:dyDescent="0.25">
      <c r="A18" s="106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</row>
    <row r="19" spans="1:13" s="3" customFormat="1" ht="15.75" customHeight="1" thickBot="1" x14ac:dyDescent="0.3">
      <c r="A19" s="107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0.123112</v>
      </c>
      <c r="G19" s="76">
        <f t="shared" si="0"/>
        <v>0.13440764911199998</v>
      </c>
      <c r="H19" s="8"/>
      <c r="I19"/>
      <c r="J19"/>
      <c r="K19"/>
      <c r="L19"/>
      <c r="M19"/>
    </row>
    <row r="20" spans="1:13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>
        <v>0.14911199999999999</v>
      </c>
      <c r="G20" s="83"/>
      <c r="H20" s="8"/>
      <c r="I20"/>
      <c r="J20"/>
      <c r="K20"/>
      <c r="L20"/>
      <c r="M20"/>
    </row>
    <row r="21" spans="1:13" s="3" customFormat="1" ht="15.75" customHeight="1" x14ac:dyDescent="0.25">
      <c r="A21" s="105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>
        <v>0.13941200000000001</v>
      </c>
      <c r="G21" s="84"/>
      <c r="H21" s="8"/>
      <c r="I21"/>
      <c r="J21"/>
      <c r="K21"/>
      <c r="L21"/>
      <c r="M21"/>
    </row>
    <row r="22" spans="1:13" s="3" customFormat="1" ht="15.75" customHeight="1" x14ac:dyDescent="0.25">
      <c r="A22" s="106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</row>
    <row r="23" spans="1:13" s="3" customFormat="1" ht="15.75" customHeight="1" x14ac:dyDescent="0.25">
      <c r="A23" s="106"/>
      <c r="B23" s="16" t="s">
        <v>7</v>
      </c>
      <c r="C23" s="17">
        <v>13</v>
      </c>
      <c r="D23" s="69">
        <v>2.809E-2</v>
      </c>
      <c r="E23" s="81">
        <v>1.070473</v>
      </c>
      <c r="F23" s="72"/>
      <c r="G23" s="84"/>
      <c r="H23" s="8"/>
      <c r="I23"/>
      <c r="J23"/>
      <c r="K23"/>
      <c r="L23"/>
      <c r="M23"/>
    </row>
    <row r="24" spans="1:13" s="3" customFormat="1" ht="15.75" customHeight="1" x14ac:dyDescent="0.25">
      <c r="A24" s="106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</row>
    <row r="25" spans="1:13" s="3" customFormat="1" ht="15.75" customHeight="1" thickBot="1" x14ac:dyDescent="0.3">
      <c r="A25" s="107"/>
      <c r="B25" s="11" t="s">
        <v>9</v>
      </c>
      <c r="C25" s="12">
        <v>15</v>
      </c>
      <c r="D25" s="70">
        <v>2.8718E-2</v>
      </c>
      <c r="E25" s="82">
        <v>1.091</v>
      </c>
      <c r="F25" s="73">
        <v>0.123112</v>
      </c>
      <c r="G25" s="85"/>
      <c r="H25" s="8"/>
      <c r="I25"/>
      <c r="J25"/>
      <c r="K25"/>
      <c r="L25"/>
      <c r="M25"/>
    </row>
    <row r="26" spans="1:13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>
        <v>0.14911199999999999</v>
      </c>
      <c r="G26" s="83"/>
      <c r="H26" s="8"/>
      <c r="I26"/>
      <c r="J26"/>
      <c r="K26"/>
      <c r="L26"/>
      <c r="M26"/>
    </row>
    <row r="27" spans="1:13" s="3" customFormat="1" ht="15" customHeight="1" x14ac:dyDescent="0.25">
      <c r="A27" s="109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>
        <v>0.13941200000000001</v>
      </c>
      <c r="G27" s="84"/>
      <c r="H27" s="8"/>
      <c r="I27"/>
      <c r="J27"/>
      <c r="K27"/>
      <c r="L27"/>
      <c r="M27"/>
    </row>
    <row r="28" spans="1:13" s="3" customFormat="1" ht="15" customHeight="1" x14ac:dyDescent="0.25">
      <c r="A28" s="109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</row>
    <row r="29" spans="1:13" s="3" customFormat="1" ht="15" customHeight="1" x14ac:dyDescent="0.25">
      <c r="A29" s="109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/>
      <c r="G29" s="84"/>
      <c r="H29" s="8"/>
      <c r="I29"/>
      <c r="J29"/>
      <c r="K29"/>
      <c r="L29"/>
      <c r="M29"/>
    </row>
    <row r="30" spans="1:13" s="3" customFormat="1" ht="15" customHeight="1" x14ac:dyDescent="0.25">
      <c r="A30" s="109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</row>
    <row r="31" spans="1:13" s="3" customFormat="1" ht="15.75" customHeight="1" thickBot="1" x14ac:dyDescent="0.3">
      <c r="A31" s="110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0.123112</v>
      </c>
      <c r="G31" s="85"/>
      <c r="H31" s="8"/>
      <c r="I31"/>
      <c r="J31"/>
      <c r="K31"/>
      <c r="L31"/>
      <c r="M31"/>
    </row>
    <row r="32" spans="1:13" s="3" customFormat="1" ht="5.25" customHeight="1" x14ac:dyDescent="0.25">
      <c r="B32" s="18"/>
      <c r="I32"/>
      <c r="J32"/>
      <c r="K32"/>
      <c r="L32"/>
      <c r="M32"/>
    </row>
    <row r="33" spans="1:13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</row>
    <row r="34" spans="1:13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3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3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3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3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3" s="3" customFormat="1" x14ac:dyDescent="0.25">
      <c r="A39" s="4"/>
      <c r="I39"/>
      <c r="J39"/>
      <c r="K39"/>
    </row>
    <row r="40" spans="1:13" s="3" customFormat="1" ht="15" customHeight="1" x14ac:dyDescent="0.25">
      <c r="A40"/>
      <c r="H40"/>
      <c r="I40"/>
      <c r="J40"/>
      <c r="K40"/>
      <c r="L40"/>
      <c r="M40"/>
    </row>
    <row r="41" spans="1:13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</row>
    <row r="42" spans="1:13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3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3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3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3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DF55A-3D3C-49F1-80D3-765441FC3D5C}">
  <dimension ref="A1:K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</cols>
  <sheetData>
    <row r="1" spans="1:11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11" s="3" customFormat="1" ht="12" customHeight="1" thickBot="1" x14ac:dyDescent="0.3">
      <c r="A2" s="4"/>
    </row>
    <row r="3" spans="1:11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</row>
    <row r="4" spans="1:11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</row>
    <row r="5" spans="1:11" s="3" customFormat="1" ht="12.75" x14ac:dyDescent="0.25">
      <c r="A5" s="104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6.5488000000000005E-2</v>
      </c>
      <c r="G5" s="74">
        <f t="shared" ref="G5:G19" si="0">E5*F5</f>
        <v>7.8147157840000009E-2</v>
      </c>
      <c r="H5" s="8"/>
    </row>
    <row r="6" spans="1:11" s="3" customFormat="1" ht="12.75" x14ac:dyDescent="0.25">
      <c r="A6" s="105"/>
      <c r="B6" s="9" t="s">
        <v>4</v>
      </c>
      <c r="C6" s="10">
        <v>2</v>
      </c>
      <c r="D6" s="69">
        <v>5.7713E-2</v>
      </c>
      <c r="E6" s="66">
        <v>1.188836</v>
      </c>
      <c r="F6" s="72">
        <v>6.2587000000000004E-2</v>
      </c>
      <c r="G6" s="75">
        <f t="shared" si="0"/>
        <v>7.4405678732000005E-2</v>
      </c>
      <c r="H6" s="8"/>
    </row>
    <row r="7" spans="1:11" s="3" customFormat="1" ht="13.5" thickBot="1" x14ac:dyDescent="0.3">
      <c r="A7" s="107"/>
      <c r="B7" s="11" t="s">
        <v>5</v>
      </c>
      <c r="C7" s="12">
        <v>3</v>
      </c>
      <c r="D7" s="70">
        <v>3.9992E-2</v>
      </c>
      <c r="E7" s="67">
        <v>1.2032970000000001</v>
      </c>
      <c r="F7" s="73">
        <v>5.4338000000000004E-2</v>
      </c>
      <c r="G7" s="76">
        <f t="shared" si="0"/>
        <v>6.5384752386000014E-2</v>
      </c>
      <c r="H7" s="8"/>
    </row>
    <row r="8" spans="1:11" s="3" customFormat="1" ht="12.75" x14ac:dyDescent="0.25">
      <c r="A8" s="108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/>
      <c r="G8" s="74">
        <f t="shared" si="0"/>
        <v>0</v>
      </c>
      <c r="H8" s="8"/>
    </row>
    <row r="9" spans="1:11" s="3" customFormat="1" ht="12.75" x14ac:dyDescent="0.25">
      <c r="A9" s="109"/>
      <c r="B9" s="14" t="s">
        <v>4</v>
      </c>
      <c r="C9" s="10">
        <v>5</v>
      </c>
      <c r="D9" s="69">
        <v>6.4634999999999998E-2</v>
      </c>
      <c r="E9" s="66">
        <v>1.199981</v>
      </c>
      <c r="F9" s="72">
        <v>6.4673000000000008E-2</v>
      </c>
      <c r="G9" s="75">
        <f t="shared" si="0"/>
        <v>7.7606371213000014E-2</v>
      </c>
      <c r="H9" s="8"/>
    </row>
    <row r="10" spans="1:11" s="3" customFormat="1" ht="12.75" x14ac:dyDescent="0.25">
      <c r="A10" s="109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>
        <v>6.3220999999999999E-2</v>
      </c>
      <c r="G10" s="75">
        <f t="shared" si="0"/>
        <v>7.4190602152000004E-2</v>
      </c>
      <c r="H10" s="8"/>
    </row>
    <row r="11" spans="1:11" s="3" customFormat="1" ht="15" customHeight="1" x14ac:dyDescent="0.25">
      <c r="A11" s="109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/>
      <c r="G11" s="75">
        <f t="shared" si="0"/>
        <v>0</v>
      </c>
      <c r="H11" s="8"/>
    </row>
    <row r="12" spans="1:11" s="3" customFormat="1" ht="15" customHeight="1" x14ac:dyDescent="0.25">
      <c r="A12" s="109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11" s="3" customFormat="1" ht="15.75" customHeight="1" thickBot="1" x14ac:dyDescent="0.3">
      <c r="A13" s="110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5.433833124999999E-2</v>
      </c>
      <c r="G13" s="76">
        <f t="shared" si="0"/>
        <v>6.5505347366856231E-2</v>
      </c>
      <c r="H13" s="8"/>
      <c r="K13" s="87"/>
    </row>
    <row r="14" spans="1:11" s="3" customFormat="1" ht="12.75" x14ac:dyDescent="0.25">
      <c r="A14" s="104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/>
      <c r="G14" s="74">
        <f t="shared" si="0"/>
        <v>0</v>
      </c>
      <c r="H14" s="8"/>
    </row>
    <row r="15" spans="1:11" s="3" customFormat="1" ht="15" customHeight="1" x14ac:dyDescent="0.25">
      <c r="A15" s="105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>
        <v>6.4673000000000008E-2</v>
      </c>
      <c r="G15" s="75">
        <f t="shared" si="0"/>
        <v>7.0025725518000001E-2</v>
      </c>
      <c r="H15" s="8"/>
    </row>
    <row r="16" spans="1:11" s="3" customFormat="1" ht="15" customHeight="1" x14ac:dyDescent="0.25">
      <c r="A16" s="106"/>
      <c r="B16" s="16" t="s">
        <v>5</v>
      </c>
      <c r="C16" s="17">
        <v>12</v>
      </c>
      <c r="D16" s="69">
        <v>3.4098999999999997E-2</v>
      </c>
      <c r="E16" s="66">
        <v>1.076856</v>
      </c>
      <c r="F16" s="72">
        <v>6.3220999999999999E-2</v>
      </c>
      <c r="G16" s="75">
        <f t="shared" si="0"/>
        <v>6.8079913175999998E-2</v>
      </c>
      <c r="H16" s="8"/>
    </row>
    <row r="17" spans="1:11" s="3" customFormat="1" ht="15" customHeight="1" x14ac:dyDescent="0.25">
      <c r="A17" s="106"/>
      <c r="B17" s="16" t="s">
        <v>7</v>
      </c>
      <c r="C17" s="17">
        <v>13</v>
      </c>
      <c r="D17" s="69">
        <v>2.8143000000000001E-2</v>
      </c>
      <c r="E17" s="66">
        <v>1.070473</v>
      </c>
      <c r="F17" s="72"/>
      <c r="G17" s="75">
        <f>E17*F17</f>
        <v>0</v>
      </c>
      <c r="H17" s="8"/>
    </row>
    <row r="18" spans="1:11" s="3" customFormat="1" ht="15" customHeight="1" thickBot="1" x14ac:dyDescent="0.3">
      <c r="A18" s="106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11" s="3" customFormat="1" ht="15.75" customHeight="1" thickBot="1" x14ac:dyDescent="0.3">
      <c r="A19" s="107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5.433833124999999E-2</v>
      </c>
      <c r="G19" s="88">
        <f t="shared" si="0"/>
        <v>5.9323927480518734E-2</v>
      </c>
      <c r="H19" s="92" t="s">
        <v>40</v>
      </c>
      <c r="K19"/>
    </row>
    <row r="20" spans="1:11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/>
      <c r="G20" s="89"/>
      <c r="H20" s="93">
        <v>1.078481</v>
      </c>
      <c r="K20" s="87"/>
    </row>
    <row r="21" spans="1:11" s="3" customFormat="1" ht="15.75" customHeight="1" x14ac:dyDescent="0.25">
      <c r="A21" s="105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>
        <v>6.4673000000000008E-2</v>
      </c>
      <c r="G21" s="90"/>
      <c r="H21" s="94">
        <v>1.0827659999999999</v>
      </c>
    </row>
    <row r="22" spans="1:11" s="3" customFormat="1" ht="15.75" customHeight="1" x14ac:dyDescent="0.25">
      <c r="A22" s="106"/>
      <c r="B22" s="16" t="s">
        <v>5</v>
      </c>
      <c r="C22" s="17">
        <v>12</v>
      </c>
      <c r="D22" s="69">
        <v>3.4098999999999997E-2</v>
      </c>
      <c r="E22" s="66">
        <v>1.076856</v>
      </c>
      <c r="F22" s="72">
        <v>6.3220999999999999E-2</v>
      </c>
      <c r="G22" s="90"/>
      <c r="H22" s="94">
        <v>1.076856</v>
      </c>
    </row>
    <row r="23" spans="1:11" s="3" customFormat="1" ht="15.75" customHeight="1" x14ac:dyDescent="0.25">
      <c r="A23" s="106"/>
      <c r="B23" s="16" t="s">
        <v>7</v>
      </c>
      <c r="C23" s="17">
        <v>13</v>
      </c>
      <c r="D23" s="69">
        <v>2.8143000000000001E-2</v>
      </c>
      <c r="E23" s="66">
        <v>1.070473</v>
      </c>
      <c r="F23" s="72"/>
      <c r="G23" s="90"/>
      <c r="H23" s="94">
        <v>1.070473</v>
      </c>
    </row>
    <row r="24" spans="1:11" s="3" customFormat="1" ht="15.75" customHeight="1" x14ac:dyDescent="0.25">
      <c r="A24" s="106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11" s="3" customFormat="1" ht="15.75" customHeight="1" thickBot="1" x14ac:dyDescent="0.3">
      <c r="A25" s="107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5.433833124999999E-2</v>
      </c>
      <c r="G25" s="91"/>
      <c r="H25" s="94">
        <v>1.0917509999999999</v>
      </c>
    </row>
    <row r="26" spans="1:11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/>
      <c r="G26" s="89"/>
      <c r="H26" s="94">
        <v>1.0589500000000001</v>
      </c>
    </row>
    <row r="27" spans="1:11" s="3" customFormat="1" ht="15" customHeight="1" x14ac:dyDescent="0.25">
      <c r="A27" s="109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>
        <v>6.4673000000000008E-2</v>
      </c>
      <c r="G27" s="90"/>
      <c r="H27" s="94">
        <v>1.0656270000000001</v>
      </c>
    </row>
    <row r="28" spans="1:11" s="3" customFormat="1" ht="15" customHeight="1" x14ac:dyDescent="0.25">
      <c r="A28" s="109"/>
      <c r="B28" s="14" t="s">
        <v>5</v>
      </c>
      <c r="C28" s="10">
        <v>18</v>
      </c>
      <c r="D28" s="69">
        <v>2.7333E-2</v>
      </c>
      <c r="E28" s="66">
        <v>1.0624739999999999</v>
      </c>
      <c r="F28" s="72">
        <v>6.3220999999999999E-2</v>
      </c>
      <c r="G28" s="90"/>
      <c r="H28" s="94">
        <v>1.0624739999999999</v>
      </c>
    </row>
    <row r="29" spans="1:11" s="3" customFormat="1" ht="15" customHeight="1" x14ac:dyDescent="0.25">
      <c r="A29" s="109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/>
      <c r="G29" s="90"/>
      <c r="H29" s="94">
        <v>1.0584910000000001</v>
      </c>
    </row>
    <row r="30" spans="1:11" s="3" customFormat="1" ht="15" customHeight="1" x14ac:dyDescent="0.25">
      <c r="A30" s="109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11" s="3" customFormat="1" ht="15.75" customHeight="1" thickBot="1" x14ac:dyDescent="0.3">
      <c r="A31" s="110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5.433833124999999E-2</v>
      </c>
      <c r="G31" s="91"/>
      <c r="H31" s="95">
        <v>1.067844</v>
      </c>
    </row>
    <row r="32" spans="1:11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8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</row>
    <row r="45" spans="1:8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</row>
    <row r="46" spans="1:8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0:A25"/>
    <mergeCell ref="A26:A31"/>
    <mergeCell ref="A3:A4"/>
    <mergeCell ref="B3:B4"/>
    <mergeCell ref="C3:C4"/>
    <mergeCell ref="D3:E3"/>
    <mergeCell ref="A5:A7"/>
    <mergeCell ref="A8:A13"/>
    <mergeCell ref="A14:A19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5B57D-D9B1-46E9-B44C-AB283962223B}">
  <dimension ref="A1:N46"/>
  <sheetViews>
    <sheetView tabSelected="1" topLeftCell="A4" workbookViewId="0">
      <selection activeCell="K13" sqref="K13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14" s="3" customFormat="1" ht="12" customHeight="1" thickBot="1" x14ac:dyDescent="0.3">
      <c r="A2" s="4"/>
    </row>
    <row r="3" spans="1:14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</row>
    <row r="4" spans="1:14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</row>
    <row r="5" spans="1:14" s="3" customFormat="1" ht="12.75" x14ac:dyDescent="0.25">
      <c r="A5" s="104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9.1246999999999995E-2</v>
      </c>
      <c r="G5" s="74">
        <f t="shared" ref="G5:G19" si="0">E5*F5</f>
        <v>0.108885501335</v>
      </c>
      <c r="H5" s="8"/>
    </row>
    <row r="6" spans="1:14" s="3" customFormat="1" ht="12.75" x14ac:dyDescent="0.25">
      <c r="A6" s="105"/>
      <c r="B6" s="9" t="s">
        <v>4</v>
      </c>
      <c r="C6" s="10">
        <v>2</v>
      </c>
      <c r="D6" s="69">
        <v>5.7713E-2</v>
      </c>
      <c r="E6" s="66">
        <v>1.188836</v>
      </c>
      <c r="F6" s="72">
        <v>8.8721000000000008E-2</v>
      </c>
      <c r="G6" s="75">
        <f t="shared" si="0"/>
        <v>0.10547471875600001</v>
      </c>
      <c r="H6" s="8"/>
    </row>
    <row r="7" spans="1:14" s="3" customFormat="1" ht="13.5" thickBot="1" x14ac:dyDescent="0.3">
      <c r="A7" s="107"/>
      <c r="B7" s="11" t="s">
        <v>5</v>
      </c>
      <c r="C7" s="12">
        <v>3</v>
      </c>
      <c r="D7" s="70">
        <v>3.9992E-2</v>
      </c>
      <c r="E7" s="67">
        <v>1.2032970000000001</v>
      </c>
      <c r="F7" s="73">
        <v>6.7959999999999993E-2</v>
      </c>
      <c r="G7" s="76">
        <f t="shared" si="0"/>
        <v>8.1776064119999992E-2</v>
      </c>
      <c r="H7" s="8"/>
      <c r="I7" s="87"/>
    </row>
    <row r="8" spans="1:14" s="3" customFormat="1" x14ac:dyDescent="0.25">
      <c r="A8" s="108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>
        <v>9.1521000000000005E-2</v>
      </c>
      <c r="G8" s="74">
        <f t="shared" si="0"/>
        <v>0.10886962923900001</v>
      </c>
      <c r="H8"/>
      <c r="N8" s="87"/>
    </row>
    <row r="9" spans="1:14" s="3" customFormat="1" x14ac:dyDescent="0.25">
      <c r="A9" s="109"/>
      <c r="B9" s="14" t="s">
        <v>4</v>
      </c>
      <c r="C9" s="10">
        <v>5</v>
      </c>
      <c r="D9" s="69">
        <v>6.4634999999999998E-2</v>
      </c>
      <c r="E9" s="66">
        <v>1.199981</v>
      </c>
      <c r="F9" s="72">
        <v>8.8007999999999989E-2</v>
      </c>
      <c r="G9" s="75">
        <f>E9*F9</f>
        <v>0.10560792784799998</v>
      </c>
      <c r="H9"/>
      <c r="I9"/>
      <c r="J9"/>
      <c r="K9"/>
      <c r="L9"/>
      <c r="M9"/>
      <c r="N9"/>
    </row>
    <row r="10" spans="1:14" s="3" customFormat="1" x14ac:dyDescent="0.25">
      <c r="A10" s="109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109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109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110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6.7960000000000007E-2</v>
      </c>
      <c r="G13" s="76">
        <f t="shared" si="0"/>
        <v>8.1926391639999999E-2</v>
      </c>
      <c r="H13"/>
      <c r="I13"/>
      <c r="J13"/>
      <c r="K13"/>
      <c r="L13"/>
      <c r="M13"/>
      <c r="N13"/>
    </row>
    <row r="14" spans="1:14" s="3" customFormat="1" x14ac:dyDescent="0.25">
      <c r="A14" s="104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>
        <v>9.1521000000000005E-2</v>
      </c>
      <c r="G14" s="74">
        <f t="shared" si="0"/>
        <v>9.8703659601000013E-2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105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>
        <v>8.8007999999999989E-2</v>
      </c>
      <c r="G15" s="75">
        <f t="shared" si="0"/>
        <v>9.5292070127999978E-2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106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  <c r="I16" s="120"/>
      <c r="J16"/>
      <c r="K16"/>
      <c r="L16"/>
      <c r="M16"/>
      <c r="N16"/>
    </row>
    <row r="17" spans="1:14" s="3" customFormat="1" ht="15" customHeight="1" x14ac:dyDescent="0.25">
      <c r="A17" s="106"/>
      <c r="B17" s="16" t="s">
        <v>7</v>
      </c>
      <c r="C17" s="17">
        <v>13</v>
      </c>
      <c r="D17" s="69">
        <v>2.8143000000000001E-2</v>
      </c>
      <c r="E17" s="66">
        <v>1.070473</v>
      </c>
      <c r="F17" s="72"/>
      <c r="G17" s="75">
        <f>E17*F17</f>
        <v>0</v>
      </c>
      <c r="H17" s="8"/>
      <c r="I17"/>
      <c r="J17"/>
      <c r="K17"/>
      <c r="L17"/>
      <c r="M17"/>
      <c r="N17"/>
    </row>
    <row r="18" spans="1:14" s="3" customFormat="1" ht="15" customHeight="1" thickBot="1" x14ac:dyDescent="0.3">
      <c r="A18" s="106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107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6.7960000000000007E-2</v>
      </c>
      <c r="G19" s="88">
        <f t="shared" si="0"/>
        <v>7.4195397960000006E-2</v>
      </c>
      <c r="H19" s="92" t="s">
        <v>40</v>
      </c>
      <c r="J19"/>
      <c r="K19"/>
      <c r="L19"/>
      <c r="M19"/>
    </row>
    <row r="20" spans="1:14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>
        <v>9.1521000000000005E-2</v>
      </c>
      <c r="G20" s="89"/>
      <c r="H20" s="93">
        <v>1.078481</v>
      </c>
      <c r="J20"/>
      <c r="K20"/>
      <c r="L20"/>
      <c r="M20"/>
    </row>
    <row r="21" spans="1:14" s="3" customFormat="1" ht="15.75" customHeight="1" x14ac:dyDescent="0.25">
      <c r="A21" s="105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>
        <v>8.8007999999999989E-2</v>
      </c>
      <c r="G21" s="90"/>
      <c r="H21" s="94">
        <v>1.0827659999999999</v>
      </c>
      <c r="J21"/>
      <c r="K21"/>
      <c r="L21"/>
      <c r="M21"/>
    </row>
    <row r="22" spans="1:14" s="3" customFormat="1" ht="15.75" customHeight="1" x14ac:dyDescent="0.25">
      <c r="A22" s="106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  <c r="J22" s="87"/>
    </row>
    <row r="23" spans="1:14" s="3" customFormat="1" ht="15.75" customHeight="1" x14ac:dyDescent="0.25">
      <c r="A23" s="106"/>
      <c r="B23" s="16" t="s">
        <v>7</v>
      </c>
      <c r="C23" s="17">
        <v>13</v>
      </c>
      <c r="D23" s="69">
        <v>2.8143000000000001E-2</v>
      </c>
      <c r="E23" s="66">
        <v>1.070473</v>
      </c>
      <c r="F23" s="72"/>
      <c r="G23" s="90"/>
      <c r="H23" s="94">
        <v>1.070473</v>
      </c>
    </row>
    <row r="24" spans="1:14" s="3" customFormat="1" ht="15.75" customHeight="1" x14ac:dyDescent="0.25">
      <c r="A24" s="106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14" s="3" customFormat="1" ht="15.75" customHeight="1" thickBot="1" x14ac:dyDescent="0.3">
      <c r="A25" s="107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6.7960000000000007E-2</v>
      </c>
      <c r="G25" s="91"/>
      <c r="H25" s="94">
        <v>1.0917509999999999</v>
      </c>
    </row>
    <row r="26" spans="1:14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>
        <v>9.1521000000000005E-2</v>
      </c>
      <c r="G26" s="89"/>
      <c r="H26" s="94">
        <v>1.0589500000000001</v>
      </c>
    </row>
    <row r="27" spans="1:14" s="3" customFormat="1" ht="15" customHeight="1" x14ac:dyDescent="0.25">
      <c r="A27" s="109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>
        <v>8.8007999999999989E-2</v>
      </c>
      <c r="G27" s="90"/>
      <c r="H27" s="94">
        <v>1.0656270000000001</v>
      </c>
    </row>
    <row r="28" spans="1:14" s="3" customFormat="1" ht="15" customHeight="1" x14ac:dyDescent="0.25">
      <c r="A28" s="109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14" s="3" customFormat="1" ht="15" customHeight="1" x14ac:dyDescent="0.25">
      <c r="A29" s="109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/>
      <c r="G29" s="90"/>
      <c r="H29" s="94">
        <v>1.0584910000000001</v>
      </c>
    </row>
    <row r="30" spans="1:14" s="3" customFormat="1" ht="15" customHeight="1" x14ac:dyDescent="0.25">
      <c r="A30" s="109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14" s="3" customFormat="1" ht="15.75" customHeight="1" thickBot="1" x14ac:dyDescent="0.3">
      <c r="A31" s="110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6.7960000000000007E-2</v>
      </c>
      <c r="G31" s="91"/>
      <c r="H31" s="95">
        <v>1.067844</v>
      </c>
    </row>
    <row r="32" spans="1:14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8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</row>
    <row r="45" spans="1:8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</row>
    <row r="46" spans="1:8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C3:C4"/>
    <mergeCell ref="D3:E3"/>
    <mergeCell ref="A5:A7"/>
    <mergeCell ref="A8:A13"/>
    <mergeCell ref="A14:A19"/>
    <mergeCell ref="A20:A25"/>
    <mergeCell ref="A26:A31"/>
    <mergeCell ref="A3:A4"/>
    <mergeCell ref="B3:B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DE0E9-C688-49BD-BB58-9B690FA1BE32}">
  <dimension ref="A1:L46"/>
  <sheetViews>
    <sheetView workbookViewId="0">
      <selection activeCell="H30" sqref="H30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2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</row>
    <row r="2" spans="1:12" s="3" customFormat="1" ht="12" customHeight="1" thickBot="1" x14ac:dyDescent="0.3">
      <c r="A2" s="4"/>
      <c r="I2"/>
      <c r="J2"/>
      <c r="K2"/>
      <c r="L2"/>
    </row>
    <row r="3" spans="1:12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  <c r="I3"/>
      <c r="J3"/>
      <c r="K3"/>
      <c r="L3"/>
    </row>
    <row r="4" spans="1:12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</row>
    <row r="5" spans="1:12" s="3" customFormat="1" x14ac:dyDescent="0.25">
      <c r="A5" s="104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9.5478999999999994E-2</v>
      </c>
      <c r="G5" s="74">
        <f t="shared" ref="G5:G19" si="0">E5*F5</f>
        <v>0.11393556809499999</v>
      </c>
      <c r="H5" s="8"/>
      <c r="I5"/>
      <c r="J5"/>
      <c r="K5"/>
      <c r="L5"/>
    </row>
    <row r="6" spans="1:12" s="3" customFormat="1" ht="15" customHeight="1" x14ac:dyDescent="0.25">
      <c r="A6" s="105"/>
      <c r="B6" s="9" t="s">
        <v>4</v>
      </c>
      <c r="C6" s="10">
        <v>2</v>
      </c>
      <c r="D6" s="69">
        <v>5.7706999999999994E-2</v>
      </c>
      <c r="E6" s="66">
        <v>1.188836</v>
      </c>
      <c r="F6" s="72">
        <v>8.7085999999999997E-2</v>
      </c>
      <c r="G6" s="75">
        <f t="shared" si="0"/>
        <v>0.103530971896</v>
      </c>
      <c r="H6" s="8"/>
      <c r="I6"/>
      <c r="J6"/>
      <c r="K6"/>
      <c r="L6"/>
    </row>
    <row r="7" spans="1:12" s="3" customFormat="1" ht="15.75" customHeight="1" thickBot="1" x14ac:dyDescent="0.3">
      <c r="A7" s="107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8.8137999999999994E-2</v>
      </c>
      <c r="G7" s="76">
        <f t="shared" si="0"/>
        <v>0.106056190986</v>
      </c>
      <c r="H7" s="8"/>
      <c r="I7"/>
      <c r="J7"/>
      <c r="K7"/>
      <c r="L7"/>
    </row>
    <row r="8" spans="1:12" s="3" customFormat="1" ht="15" customHeight="1" x14ac:dyDescent="0.25">
      <c r="A8" s="108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</row>
    <row r="9" spans="1:12" s="3" customFormat="1" ht="15" customHeight="1" x14ac:dyDescent="0.25">
      <c r="A9" s="109"/>
      <c r="B9" s="14" t="s">
        <v>4</v>
      </c>
      <c r="C9" s="10">
        <v>5</v>
      </c>
      <c r="D9" s="69">
        <v>6.1772999999999995E-2</v>
      </c>
      <c r="E9" s="66">
        <v>1.199981</v>
      </c>
      <c r="F9" s="72">
        <v>9.6416000000000002E-2</v>
      </c>
      <c r="G9" s="75">
        <f t="shared" si="0"/>
        <v>0.11569736809599999</v>
      </c>
      <c r="H9" s="8"/>
      <c r="I9"/>
      <c r="J9"/>
      <c r="K9"/>
      <c r="L9"/>
    </row>
    <row r="10" spans="1:12" s="3" customFormat="1" ht="15" customHeight="1" x14ac:dyDescent="0.25">
      <c r="A10" s="109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8.4681000000000006E-2</v>
      </c>
      <c r="G10" s="75">
        <f t="shared" si="0"/>
        <v>9.9374169672000023E-2</v>
      </c>
      <c r="H10" s="8"/>
      <c r="I10"/>
      <c r="J10"/>
      <c r="K10"/>
      <c r="L10"/>
    </row>
    <row r="11" spans="1:12" s="3" customFormat="1" ht="15" customHeight="1" x14ac:dyDescent="0.25">
      <c r="A11" s="109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</row>
    <row r="12" spans="1:12" s="3" customFormat="1" ht="15" customHeight="1" x14ac:dyDescent="0.25">
      <c r="A12" s="109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</row>
    <row r="13" spans="1:12" s="3" customFormat="1" ht="15.75" customHeight="1" thickBot="1" x14ac:dyDescent="0.3">
      <c r="A13" s="110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8.8137999999999994E-2</v>
      </c>
      <c r="G13" s="76">
        <f t="shared" si="0"/>
        <v>0.10625115224199999</v>
      </c>
      <c r="H13" s="8"/>
      <c r="I13"/>
      <c r="J13"/>
      <c r="K13"/>
      <c r="L13"/>
    </row>
    <row r="14" spans="1:12" s="3" customFormat="1" x14ac:dyDescent="0.25">
      <c r="A14" s="104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</row>
    <row r="15" spans="1:12" s="3" customFormat="1" ht="15" customHeight="1" x14ac:dyDescent="0.25">
      <c r="A15" s="105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>
        <v>9.6416000000000002E-2</v>
      </c>
      <c r="G15" s="75">
        <f t="shared" si="0"/>
        <v>0.104395966656</v>
      </c>
      <c r="H15" s="8"/>
      <c r="I15"/>
      <c r="J15"/>
      <c r="K15"/>
      <c r="L15"/>
    </row>
    <row r="16" spans="1:12" s="3" customFormat="1" ht="15" customHeight="1" x14ac:dyDescent="0.25">
      <c r="A16" s="106"/>
      <c r="B16" s="16" t="s">
        <v>5</v>
      </c>
      <c r="C16" s="17">
        <v>12</v>
      </c>
      <c r="D16" s="69">
        <v>3.279E-2</v>
      </c>
      <c r="E16" s="66">
        <v>1.076856</v>
      </c>
      <c r="F16" s="72">
        <v>8.4681000000000006E-2</v>
      </c>
      <c r="G16" s="75">
        <f t="shared" si="0"/>
        <v>9.1189242936000003E-2</v>
      </c>
      <c r="H16" s="8"/>
      <c r="I16"/>
      <c r="J16"/>
      <c r="K16"/>
      <c r="L16"/>
    </row>
    <row r="17" spans="1:12" s="3" customFormat="1" ht="15" customHeight="1" x14ac:dyDescent="0.25">
      <c r="A17" s="106"/>
      <c r="B17" s="16" t="s">
        <v>7</v>
      </c>
      <c r="C17" s="17">
        <v>13</v>
      </c>
      <c r="D17" s="69">
        <v>2.809E-2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</row>
    <row r="18" spans="1:12" s="3" customFormat="1" ht="15" customHeight="1" x14ac:dyDescent="0.25">
      <c r="A18" s="106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</row>
    <row r="19" spans="1:12" s="3" customFormat="1" ht="15.75" customHeight="1" thickBot="1" x14ac:dyDescent="0.3">
      <c r="A19" s="107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8.8137999999999994E-2</v>
      </c>
      <c r="G19" s="76">
        <f t="shared" si="0"/>
        <v>9.6224749637999984E-2</v>
      </c>
      <c r="H19" s="8"/>
      <c r="I19"/>
      <c r="J19"/>
      <c r="K19"/>
      <c r="L19"/>
    </row>
    <row r="20" spans="1:12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</row>
    <row r="21" spans="1:12" s="3" customFormat="1" ht="15.75" customHeight="1" x14ac:dyDescent="0.25">
      <c r="A21" s="105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>
        <v>9.6416000000000002E-2</v>
      </c>
      <c r="G21" s="84"/>
      <c r="H21" s="8"/>
      <c r="I21"/>
      <c r="J21"/>
      <c r="K21"/>
      <c r="L21"/>
    </row>
    <row r="22" spans="1:12" s="3" customFormat="1" ht="15.75" customHeight="1" x14ac:dyDescent="0.25">
      <c r="A22" s="106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8.4681000000000006E-2</v>
      </c>
      <c r="G22" s="84"/>
      <c r="H22" s="8"/>
      <c r="I22"/>
      <c r="J22"/>
      <c r="K22"/>
      <c r="L22"/>
    </row>
    <row r="23" spans="1:12" s="3" customFormat="1" ht="15.75" customHeight="1" x14ac:dyDescent="0.25">
      <c r="A23" s="106"/>
      <c r="B23" s="16" t="s">
        <v>7</v>
      </c>
      <c r="C23" s="17">
        <v>13</v>
      </c>
      <c r="D23" s="69">
        <v>2.809E-2</v>
      </c>
      <c r="E23" s="81">
        <v>1.070473</v>
      </c>
      <c r="F23" s="72"/>
      <c r="G23" s="84"/>
      <c r="H23" s="8"/>
      <c r="I23"/>
      <c r="J23"/>
      <c r="K23"/>
      <c r="L23"/>
    </row>
    <row r="24" spans="1:12" s="3" customFormat="1" ht="15.75" customHeight="1" x14ac:dyDescent="0.25">
      <c r="A24" s="106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</row>
    <row r="25" spans="1:12" s="3" customFormat="1" ht="15.75" customHeight="1" thickBot="1" x14ac:dyDescent="0.3">
      <c r="A25" s="107"/>
      <c r="B25" s="11" t="s">
        <v>9</v>
      </c>
      <c r="C25" s="12">
        <v>15</v>
      </c>
      <c r="D25" s="70">
        <v>2.8718E-2</v>
      </c>
      <c r="E25" s="82">
        <v>1.091</v>
      </c>
      <c r="F25" s="73">
        <v>8.8137999999999994E-2</v>
      </c>
      <c r="G25" s="85"/>
      <c r="H25" s="8"/>
      <c r="I25"/>
      <c r="J25"/>
      <c r="K25"/>
      <c r="L25"/>
    </row>
    <row r="26" spans="1:12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</row>
    <row r="27" spans="1:12" s="3" customFormat="1" ht="15" customHeight="1" x14ac:dyDescent="0.25">
      <c r="A27" s="109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>
        <v>9.6416000000000002E-2</v>
      </c>
      <c r="G27" s="84"/>
      <c r="H27" s="8"/>
      <c r="I27"/>
      <c r="J27"/>
      <c r="K27"/>
      <c r="L27"/>
    </row>
    <row r="28" spans="1:12" s="3" customFormat="1" ht="15" customHeight="1" x14ac:dyDescent="0.25">
      <c r="A28" s="109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8.4681000000000006E-2</v>
      </c>
      <c r="G28" s="84"/>
      <c r="H28" s="8"/>
      <c r="I28"/>
      <c r="J28"/>
      <c r="K28"/>
      <c r="L28"/>
    </row>
    <row r="29" spans="1:12" s="3" customFormat="1" ht="15" customHeight="1" x14ac:dyDescent="0.25">
      <c r="A29" s="109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/>
      <c r="G29" s="84"/>
      <c r="H29" s="8"/>
      <c r="I29"/>
      <c r="J29"/>
      <c r="K29"/>
      <c r="L29"/>
    </row>
    <row r="30" spans="1:12" s="3" customFormat="1" ht="15" customHeight="1" x14ac:dyDescent="0.25">
      <c r="A30" s="109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</row>
    <row r="31" spans="1:12" s="3" customFormat="1" ht="15.75" customHeight="1" thickBot="1" x14ac:dyDescent="0.3">
      <c r="A31" s="110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8.8137999999999994E-2</v>
      </c>
      <c r="G31" s="85"/>
      <c r="H31" s="8"/>
      <c r="I31"/>
      <c r="J31"/>
      <c r="K31"/>
      <c r="L31"/>
    </row>
    <row r="32" spans="1:12" s="3" customFormat="1" ht="5.25" customHeight="1" x14ac:dyDescent="0.25">
      <c r="B32" s="18"/>
      <c r="I32"/>
      <c r="J32"/>
      <c r="K32"/>
      <c r="L32"/>
    </row>
    <row r="33" spans="1:12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</row>
    <row r="34" spans="1:12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2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2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2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2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2" s="3" customFormat="1" x14ac:dyDescent="0.25">
      <c r="A39" s="4"/>
      <c r="I39"/>
      <c r="J39"/>
    </row>
    <row r="40" spans="1:12" s="3" customFormat="1" ht="15" customHeight="1" x14ac:dyDescent="0.25">
      <c r="A40"/>
      <c r="H40"/>
      <c r="I40"/>
      <c r="J40"/>
      <c r="K40"/>
      <c r="L40"/>
    </row>
    <row r="41" spans="1:12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</row>
    <row r="42" spans="1:12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2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2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2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2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BF8CE-3FF8-4DDB-BCA9-27D175962082}">
  <dimension ref="A1:M46"/>
  <sheetViews>
    <sheetView workbookViewId="0">
      <selection activeCell="I30" sqref="I30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3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</row>
    <row r="2" spans="1:13" s="3" customFormat="1" ht="12" customHeight="1" thickBot="1" x14ac:dyDescent="0.3">
      <c r="A2" s="4"/>
      <c r="I2"/>
      <c r="J2"/>
      <c r="K2"/>
      <c r="L2"/>
      <c r="M2"/>
    </row>
    <row r="3" spans="1:13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  <c r="I3"/>
      <c r="J3"/>
      <c r="K3"/>
      <c r="L3"/>
      <c r="M3"/>
    </row>
    <row r="4" spans="1:13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</row>
    <row r="5" spans="1:13" s="3" customFormat="1" x14ac:dyDescent="0.25">
      <c r="A5" s="104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7.9633999999999996E-2</v>
      </c>
      <c r="G5" s="74">
        <f t="shared" ref="G5:G19" si="0">E5*F5</f>
        <v>9.5027650369999994E-2</v>
      </c>
      <c r="H5" s="8"/>
      <c r="I5"/>
      <c r="J5"/>
      <c r="K5"/>
      <c r="L5"/>
      <c r="M5"/>
    </row>
    <row r="6" spans="1:13" s="3" customFormat="1" ht="15" customHeight="1" x14ac:dyDescent="0.25">
      <c r="A6" s="105"/>
      <c r="B6" s="9" t="s">
        <v>4</v>
      </c>
      <c r="C6" s="10">
        <v>2</v>
      </c>
      <c r="D6" s="69">
        <v>5.7706999999999994E-2</v>
      </c>
      <c r="E6" s="66">
        <v>1.188836</v>
      </c>
      <c r="F6" s="72">
        <v>7.4403999999999998E-2</v>
      </c>
      <c r="G6" s="75">
        <f t="shared" si="0"/>
        <v>8.8454153743999994E-2</v>
      </c>
      <c r="H6" s="8"/>
      <c r="I6"/>
      <c r="J6"/>
      <c r="K6"/>
      <c r="L6"/>
      <c r="M6"/>
    </row>
    <row r="7" spans="1:13" s="3" customFormat="1" ht="15.75" customHeight="1" thickBot="1" x14ac:dyDescent="0.3">
      <c r="A7" s="107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7.1104000000000001E-2</v>
      </c>
      <c r="G7" s="76">
        <f t="shared" si="0"/>
        <v>8.5559229888000007E-2</v>
      </c>
      <c r="H7" s="8"/>
      <c r="I7"/>
      <c r="J7"/>
      <c r="K7"/>
      <c r="L7"/>
      <c r="M7"/>
    </row>
    <row r="8" spans="1:13" s="3" customFormat="1" ht="15" customHeight="1" x14ac:dyDescent="0.25">
      <c r="A8" s="108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</row>
    <row r="9" spans="1:13" s="3" customFormat="1" ht="15" customHeight="1" x14ac:dyDescent="0.25">
      <c r="A9" s="109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</row>
    <row r="10" spans="1:13" s="3" customFormat="1" ht="15" customHeight="1" x14ac:dyDescent="0.25">
      <c r="A10" s="109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</row>
    <row r="11" spans="1:13" s="3" customFormat="1" ht="15" customHeight="1" x14ac:dyDescent="0.25">
      <c r="A11" s="109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8.1603999999999996E-2</v>
      </c>
      <c r="G11" s="75">
        <f t="shared" si="0"/>
        <v>9.5417435495999986E-2</v>
      </c>
      <c r="H11" s="8"/>
      <c r="I11"/>
      <c r="J11"/>
      <c r="K11"/>
      <c r="L11"/>
      <c r="M11"/>
    </row>
    <row r="12" spans="1:13" s="3" customFormat="1" ht="15" customHeight="1" x14ac:dyDescent="0.25">
      <c r="A12" s="109"/>
      <c r="B12" s="14" t="s">
        <v>8</v>
      </c>
      <c r="C12" s="10">
        <v>8</v>
      </c>
      <c r="D12" s="69">
        <v>3.1269999999999999E-2</v>
      </c>
      <c r="E12" s="66">
        <v>1.160938</v>
      </c>
      <c r="F12" s="72">
        <v>7.1124999999999994E-2</v>
      </c>
      <c r="G12" s="75">
        <f t="shared" si="0"/>
        <v>8.2571715249999997E-2</v>
      </c>
      <c r="H12" s="8"/>
      <c r="I12"/>
      <c r="J12"/>
      <c r="K12"/>
      <c r="L12"/>
      <c r="M12"/>
    </row>
    <row r="13" spans="1:13" s="3" customFormat="1" ht="15.75" customHeight="1" thickBot="1" x14ac:dyDescent="0.3">
      <c r="A13" s="110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7.1104000000000001E-2</v>
      </c>
      <c r="G13" s="76">
        <f t="shared" si="0"/>
        <v>8.5716511935999995E-2</v>
      </c>
      <c r="H13" s="8"/>
      <c r="I13"/>
      <c r="J13"/>
      <c r="K13"/>
      <c r="L13"/>
      <c r="M13"/>
    </row>
    <row r="14" spans="1:13" s="3" customFormat="1" x14ac:dyDescent="0.25">
      <c r="A14" s="104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</row>
    <row r="15" spans="1:13" s="3" customFormat="1" ht="15" customHeight="1" x14ac:dyDescent="0.25">
      <c r="A15" s="105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</row>
    <row r="16" spans="1:13" s="3" customFormat="1" ht="15" customHeight="1" x14ac:dyDescent="0.25">
      <c r="A16" s="106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</row>
    <row r="17" spans="1:13" s="3" customFormat="1" ht="15" customHeight="1" x14ac:dyDescent="0.25">
      <c r="A17" s="106"/>
      <c r="B17" s="16" t="s">
        <v>7</v>
      </c>
      <c r="C17" s="17">
        <v>13</v>
      </c>
      <c r="D17" s="69">
        <v>2.809E-2</v>
      </c>
      <c r="E17" s="66">
        <v>1.070473</v>
      </c>
      <c r="F17" s="72">
        <v>8.1603999999999996E-2</v>
      </c>
      <c r="G17" s="75">
        <f t="shared" si="0"/>
        <v>8.7354878691999996E-2</v>
      </c>
      <c r="H17" s="8"/>
      <c r="I17"/>
      <c r="J17"/>
      <c r="K17"/>
      <c r="L17"/>
      <c r="M17"/>
    </row>
    <row r="18" spans="1:13" s="3" customFormat="1" ht="15" customHeight="1" x14ac:dyDescent="0.25">
      <c r="A18" s="106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>
        <v>7.1124999999999994E-2</v>
      </c>
      <c r="G18" s="75">
        <f t="shared" si="0"/>
        <v>7.4756784749999985E-2</v>
      </c>
      <c r="H18" s="8"/>
      <c r="I18"/>
      <c r="J18"/>
      <c r="K18"/>
      <c r="L18"/>
      <c r="M18"/>
    </row>
    <row r="19" spans="1:13" s="3" customFormat="1" ht="15.75" customHeight="1" thickBot="1" x14ac:dyDescent="0.3">
      <c r="A19" s="107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7.1104000000000001E-2</v>
      </c>
      <c r="G19" s="76">
        <f t="shared" si="0"/>
        <v>7.7627863103999994E-2</v>
      </c>
      <c r="H19" s="8"/>
      <c r="I19"/>
      <c r="J19"/>
      <c r="K19"/>
      <c r="L19"/>
      <c r="M19"/>
    </row>
    <row r="20" spans="1:13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</row>
    <row r="21" spans="1:13" s="3" customFormat="1" ht="15.75" customHeight="1" x14ac:dyDescent="0.25">
      <c r="A21" s="105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</row>
    <row r="22" spans="1:13" s="3" customFormat="1" ht="15.75" customHeight="1" x14ac:dyDescent="0.25">
      <c r="A22" s="106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</row>
    <row r="23" spans="1:13" s="3" customFormat="1" ht="15.75" customHeight="1" x14ac:dyDescent="0.25">
      <c r="A23" s="106"/>
      <c r="B23" s="16" t="s">
        <v>7</v>
      </c>
      <c r="C23" s="17">
        <v>13</v>
      </c>
      <c r="D23" s="69">
        <v>2.809E-2</v>
      </c>
      <c r="E23" s="81">
        <v>1.070473</v>
      </c>
      <c r="F23" s="72">
        <v>8.1603999999999996E-2</v>
      </c>
      <c r="G23" s="84"/>
      <c r="H23" s="8"/>
      <c r="I23"/>
      <c r="J23"/>
      <c r="K23"/>
      <c r="L23"/>
      <c r="M23"/>
    </row>
    <row r="24" spans="1:13" s="3" customFormat="1" ht="15.75" customHeight="1" x14ac:dyDescent="0.25">
      <c r="A24" s="106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>
        <v>7.1124999999999994E-2</v>
      </c>
      <c r="G24" s="84"/>
      <c r="H24" s="8"/>
      <c r="I24"/>
      <c r="J24"/>
      <c r="K24"/>
      <c r="L24"/>
      <c r="M24"/>
    </row>
    <row r="25" spans="1:13" s="3" customFormat="1" ht="15.75" customHeight="1" thickBot="1" x14ac:dyDescent="0.3">
      <c r="A25" s="107"/>
      <c r="B25" s="11" t="s">
        <v>9</v>
      </c>
      <c r="C25" s="12">
        <v>15</v>
      </c>
      <c r="D25" s="70">
        <v>2.8718E-2</v>
      </c>
      <c r="E25" s="82">
        <v>1.091</v>
      </c>
      <c r="F25" s="73">
        <v>7.1104000000000001E-2</v>
      </c>
      <c r="G25" s="85"/>
      <c r="H25" s="8"/>
      <c r="I25"/>
      <c r="J25"/>
      <c r="K25"/>
      <c r="L25"/>
      <c r="M25"/>
    </row>
    <row r="26" spans="1:13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</row>
    <row r="27" spans="1:13" s="3" customFormat="1" ht="15" customHeight="1" x14ac:dyDescent="0.25">
      <c r="A27" s="109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</row>
    <row r="28" spans="1:13" s="3" customFormat="1" ht="15" customHeight="1" x14ac:dyDescent="0.25">
      <c r="A28" s="109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</row>
    <row r="29" spans="1:13" s="3" customFormat="1" ht="15" customHeight="1" x14ac:dyDescent="0.25">
      <c r="A29" s="109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8.1603999999999996E-2</v>
      </c>
      <c r="G29" s="84"/>
      <c r="H29" s="8"/>
      <c r="I29"/>
      <c r="J29"/>
      <c r="K29"/>
      <c r="L29"/>
      <c r="M29"/>
    </row>
    <row r="30" spans="1:13" s="3" customFormat="1" ht="15" customHeight="1" x14ac:dyDescent="0.25">
      <c r="A30" s="109"/>
      <c r="B30" s="14" t="s">
        <v>8</v>
      </c>
      <c r="C30" s="10">
        <v>20</v>
      </c>
      <c r="D30" s="69">
        <v>2.1638999999999999E-2</v>
      </c>
      <c r="E30" s="81">
        <v>1.04</v>
      </c>
      <c r="F30" s="72">
        <v>7.1124999999999994E-2</v>
      </c>
      <c r="G30" s="84"/>
      <c r="H30" s="8"/>
      <c r="I30"/>
      <c r="J30"/>
      <c r="K30"/>
      <c r="L30"/>
      <c r="M30"/>
    </row>
    <row r="31" spans="1:13" s="3" customFormat="1" ht="15.75" customHeight="1" thickBot="1" x14ac:dyDescent="0.3">
      <c r="A31" s="110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7.1104000000000001E-2</v>
      </c>
      <c r="G31" s="85"/>
      <c r="H31" s="8"/>
      <c r="I31"/>
      <c r="J31"/>
      <c r="K31"/>
      <c r="L31"/>
      <c r="M31"/>
    </row>
    <row r="32" spans="1:13" s="3" customFormat="1" ht="5.25" customHeight="1" x14ac:dyDescent="0.25">
      <c r="B32" s="18"/>
      <c r="I32"/>
      <c r="J32"/>
      <c r="K32"/>
      <c r="L32"/>
      <c r="M32"/>
    </row>
    <row r="33" spans="1:13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</row>
    <row r="34" spans="1:13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3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3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3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3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3" s="3" customFormat="1" x14ac:dyDescent="0.25">
      <c r="A39" s="4"/>
      <c r="I39"/>
      <c r="J39"/>
      <c r="K39"/>
    </row>
    <row r="40" spans="1:13" s="3" customFormat="1" ht="15" customHeight="1" x14ac:dyDescent="0.25">
      <c r="A40"/>
      <c r="H40"/>
      <c r="I40"/>
      <c r="J40"/>
      <c r="K40"/>
      <c r="L40"/>
      <c r="M40"/>
    </row>
    <row r="41" spans="1:13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</row>
    <row r="42" spans="1:13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3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3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3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3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C38F9-0143-4C37-A78B-542860B56CD3}">
  <dimension ref="A1:N46"/>
  <sheetViews>
    <sheetView workbookViewId="0">
      <selection activeCell="I28" sqref="I28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">
      <c r="A2" s="4"/>
      <c r="I2"/>
      <c r="J2"/>
      <c r="K2"/>
      <c r="L2"/>
      <c r="M2"/>
      <c r="N2"/>
    </row>
    <row r="3" spans="1:14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25">
      <c r="A5" s="104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7.6748999999999998E-2</v>
      </c>
      <c r="G5" s="74">
        <f t="shared" ref="G5:G19" si="0">E5*F5</f>
        <v>9.1584965444999999E-2</v>
      </c>
      <c r="H5" s="8"/>
      <c r="I5"/>
      <c r="J5"/>
      <c r="K5"/>
      <c r="L5"/>
      <c r="M5"/>
      <c r="N5"/>
    </row>
    <row r="6" spans="1:14" s="3" customFormat="1" ht="15" customHeight="1" x14ac:dyDescent="0.25">
      <c r="A6" s="105"/>
      <c r="B6" s="9" t="s">
        <v>4</v>
      </c>
      <c r="C6" s="10">
        <v>2</v>
      </c>
      <c r="D6" s="69">
        <v>5.7706999999999994E-2</v>
      </c>
      <c r="E6" s="66">
        <v>1.188836</v>
      </c>
      <c r="F6" s="72">
        <v>7.4458999999999997E-2</v>
      </c>
      <c r="G6" s="75">
        <f t="shared" si="0"/>
        <v>8.8519539723999993E-2</v>
      </c>
      <c r="H6" s="8"/>
      <c r="I6"/>
      <c r="J6"/>
      <c r="K6"/>
      <c r="L6"/>
      <c r="M6"/>
      <c r="N6"/>
    </row>
    <row r="7" spans="1:14" s="3" customFormat="1" ht="15.75" customHeight="1" thickBot="1" x14ac:dyDescent="0.3">
      <c r="A7" s="107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7.2954000000000005E-2</v>
      </c>
      <c r="G7" s="76">
        <f t="shared" si="0"/>
        <v>8.7785329338000012E-2</v>
      </c>
      <c r="H7" s="8"/>
      <c r="I7"/>
      <c r="J7"/>
      <c r="K7"/>
      <c r="L7"/>
      <c r="M7"/>
      <c r="N7"/>
    </row>
    <row r="8" spans="1:14" s="3" customFormat="1" ht="15" customHeight="1" x14ac:dyDescent="0.25">
      <c r="A8" s="108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  <c r="N8"/>
    </row>
    <row r="9" spans="1:14" s="3" customFormat="1" ht="15" customHeight="1" x14ac:dyDescent="0.25">
      <c r="A9" s="109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4" s="3" customFormat="1" ht="15" customHeight="1" x14ac:dyDescent="0.25">
      <c r="A10" s="109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109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7.7828999999999995E-2</v>
      </c>
      <c r="G11" s="75">
        <f t="shared" si="0"/>
        <v>9.1003426145999988E-2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109"/>
      <c r="B12" s="14" t="s">
        <v>8</v>
      </c>
      <c r="C12" s="10">
        <v>8</v>
      </c>
      <c r="D12" s="69">
        <v>3.1269999999999999E-2</v>
      </c>
      <c r="E12" s="66">
        <v>1.160938</v>
      </c>
      <c r="F12" s="72">
        <v>7.2744000000000003E-2</v>
      </c>
      <c r="G12" s="75">
        <f t="shared" si="0"/>
        <v>8.4451273872000007E-2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110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7.2954000000000005E-2</v>
      </c>
      <c r="G13" s="76">
        <f t="shared" si="0"/>
        <v>8.7946703586E-2</v>
      </c>
      <c r="H13" s="8"/>
      <c r="I13"/>
      <c r="J13"/>
      <c r="K13"/>
      <c r="L13"/>
      <c r="M13"/>
      <c r="N13"/>
    </row>
    <row r="14" spans="1:14" s="3" customFormat="1" x14ac:dyDescent="0.25">
      <c r="A14" s="104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105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106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106"/>
      <c r="B17" s="16" t="s">
        <v>7</v>
      </c>
      <c r="C17" s="17">
        <v>13</v>
      </c>
      <c r="D17" s="69">
        <v>2.809E-2</v>
      </c>
      <c r="E17" s="66">
        <v>1.070473</v>
      </c>
      <c r="F17" s="72">
        <v>7.7828999999999995E-2</v>
      </c>
      <c r="G17" s="75">
        <f t="shared" si="0"/>
        <v>8.3313843116999992E-2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106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>
        <v>7.2744000000000003E-2</v>
      </c>
      <c r="G18" s="75">
        <f t="shared" si="0"/>
        <v>7.6458454127999995E-2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107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7.2954000000000005E-2</v>
      </c>
      <c r="G19" s="76">
        <f t="shared" si="0"/>
        <v>7.9647602454000002E-2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105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106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106"/>
      <c r="B23" s="16" t="s">
        <v>7</v>
      </c>
      <c r="C23" s="17">
        <v>13</v>
      </c>
      <c r="D23" s="69">
        <v>2.809E-2</v>
      </c>
      <c r="E23" s="81">
        <v>1.070473</v>
      </c>
      <c r="F23" s="72">
        <v>7.7828999999999995E-2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106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>
        <v>7.2744000000000003E-2</v>
      </c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107"/>
      <c r="B25" s="11" t="s">
        <v>9</v>
      </c>
      <c r="C25" s="12">
        <v>15</v>
      </c>
      <c r="D25" s="70">
        <v>2.8718E-2</v>
      </c>
      <c r="E25" s="82">
        <v>1.091</v>
      </c>
      <c r="F25" s="73">
        <v>7.2954000000000005E-2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109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109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109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7.7828999999999995E-2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109"/>
      <c r="B30" s="14" t="s">
        <v>8</v>
      </c>
      <c r="C30" s="10">
        <v>20</v>
      </c>
      <c r="D30" s="69">
        <v>2.1638999999999999E-2</v>
      </c>
      <c r="E30" s="81">
        <v>1.04</v>
      </c>
      <c r="F30" s="72">
        <v>7.2744000000000003E-2</v>
      </c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110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7.2954000000000005E-2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7B948-6AC0-4296-8A07-E0C98EF4F1E7}">
  <dimension ref="A1:N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">
      <c r="A2" s="4"/>
      <c r="I2"/>
      <c r="J2"/>
      <c r="K2"/>
      <c r="L2"/>
      <c r="M2"/>
      <c r="N2"/>
    </row>
    <row r="3" spans="1:14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25">
      <c r="A5" s="104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9.8209000000000005E-2</v>
      </c>
      <c r="G5" s="74">
        <f t="shared" ref="G5:G19" si="0">E5*F5</f>
        <v>0.11719329074500001</v>
      </c>
      <c r="H5" s="8"/>
      <c r="I5"/>
      <c r="J5"/>
      <c r="K5"/>
      <c r="L5"/>
      <c r="M5"/>
      <c r="N5"/>
    </row>
    <row r="6" spans="1:14" s="3" customFormat="1" ht="15" customHeight="1" x14ac:dyDescent="0.25">
      <c r="A6" s="105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9.7272999999999998E-2</v>
      </c>
      <c r="G6" s="75">
        <f t="shared" si="0"/>
        <v>0.115641644228</v>
      </c>
      <c r="H6" s="8"/>
      <c r="I6"/>
      <c r="J6"/>
      <c r="K6"/>
      <c r="L6"/>
      <c r="M6"/>
      <c r="N6"/>
    </row>
    <row r="7" spans="1:14" s="3" customFormat="1" ht="15.75" customHeight="1" thickBot="1" x14ac:dyDescent="0.3">
      <c r="A7" s="107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8.8506000000000001E-2</v>
      </c>
      <c r="G7" s="76">
        <f t="shared" si="0"/>
        <v>0.106499004282</v>
      </c>
      <c r="H7" s="8"/>
      <c r="I7"/>
      <c r="J7"/>
      <c r="K7"/>
      <c r="L7"/>
      <c r="M7"/>
      <c r="N7"/>
    </row>
    <row r="8" spans="1:14" s="3" customFormat="1" ht="15" customHeight="1" x14ac:dyDescent="0.25">
      <c r="A8" s="108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K8"/>
      <c r="L8"/>
      <c r="M8"/>
      <c r="N8"/>
    </row>
    <row r="9" spans="1:14" s="3" customFormat="1" ht="15" customHeight="1" x14ac:dyDescent="0.25">
      <c r="A9" s="109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4" s="3" customFormat="1" ht="15" customHeight="1" x14ac:dyDescent="0.25">
      <c r="A10" s="109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9.8677000000000001E-2</v>
      </c>
      <c r="G10" s="75">
        <f t="shared" si="0"/>
        <v>0.11579864362400001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109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9.6537999999999999E-2</v>
      </c>
      <c r="G11" s="75">
        <f t="shared" si="0"/>
        <v>0.11287937341199999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109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110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8.8506000000000001E-2</v>
      </c>
      <c r="G13" s="76">
        <f t="shared" si="0"/>
        <v>0.106694779554</v>
      </c>
      <c r="H13" s="8"/>
      <c r="I13"/>
      <c r="J13"/>
      <c r="K13"/>
      <c r="L13"/>
      <c r="M13"/>
      <c r="N13"/>
    </row>
    <row r="14" spans="1:14" s="3" customFormat="1" x14ac:dyDescent="0.25">
      <c r="A14" s="104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105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106"/>
      <c r="B16" s="16" t="s">
        <v>5</v>
      </c>
      <c r="C16" s="17">
        <v>12</v>
      </c>
      <c r="D16" s="69">
        <v>3.279E-2</v>
      </c>
      <c r="E16" s="66">
        <v>1.076856</v>
      </c>
      <c r="F16" s="72">
        <v>9.8677000000000001E-2</v>
      </c>
      <c r="G16" s="75">
        <f t="shared" si="0"/>
        <v>0.10626091951200001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106"/>
      <c r="B17" s="16" t="s">
        <v>7</v>
      </c>
      <c r="C17" s="17">
        <v>13</v>
      </c>
      <c r="D17" s="69">
        <v>2.809E-2</v>
      </c>
      <c r="E17" s="66">
        <v>1.070473</v>
      </c>
      <c r="F17" s="72">
        <v>9.6537999999999999E-2</v>
      </c>
      <c r="G17" s="75">
        <f t="shared" si="0"/>
        <v>0.10334132247400001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106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107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8.8506000000000001E-2</v>
      </c>
      <c r="G19" s="76">
        <f t="shared" si="0"/>
        <v>9.6626514005999989E-2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105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106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9.8677000000000001E-2</v>
      </c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106"/>
      <c r="B23" s="16" t="s">
        <v>7</v>
      </c>
      <c r="C23" s="17">
        <v>13</v>
      </c>
      <c r="D23" s="69">
        <v>2.809E-2</v>
      </c>
      <c r="E23" s="81">
        <v>1.070473</v>
      </c>
      <c r="F23" s="72">
        <v>9.6537999999999999E-2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106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107"/>
      <c r="B25" s="11" t="s">
        <v>9</v>
      </c>
      <c r="C25" s="12">
        <v>15</v>
      </c>
      <c r="D25" s="70">
        <v>2.8718E-2</v>
      </c>
      <c r="E25" s="82">
        <v>1.091</v>
      </c>
      <c r="F25" s="73">
        <v>8.8506000000000001E-2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109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109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9.8677000000000001E-2</v>
      </c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109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9.6537999999999999E-2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109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110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8.8506000000000001E-2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49424-44AE-4603-92E2-F7BE683EC91C}">
  <dimension ref="A1:N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">
      <c r="A2" s="4"/>
      <c r="I2"/>
      <c r="J2"/>
      <c r="K2"/>
      <c r="L2"/>
      <c r="M2"/>
      <c r="N2"/>
    </row>
    <row r="3" spans="1:14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25">
      <c r="A5" s="104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9.8308999999999994E-2</v>
      </c>
      <c r="G5" s="74">
        <f t="shared" ref="G5:G19" si="0">E5*F5</f>
        <v>0.117312621245</v>
      </c>
      <c r="H5" s="8"/>
      <c r="I5"/>
      <c r="J5"/>
      <c r="K5"/>
      <c r="L5"/>
      <c r="M5"/>
      <c r="N5"/>
    </row>
    <row r="6" spans="1:14" s="3" customFormat="1" ht="15" customHeight="1" x14ac:dyDescent="0.25">
      <c r="A6" s="105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9.7556000000000004E-2</v>
      </c>
      <c r="G6" s="75">
        <f t="shared" si="0"/>
        <v>0.115978084816</v>
      </c>
      <c r="H6" s="8"/>
      <c r="I6"/>
      <c r="J6"/>
      <c r="K6"/>
      <c r="L6"/>
      <c r="M6"/>
      <c r="N6"/>
    </row>
    <row r="7" spans="1:14" s="3" customFormat="1" ht="15.75" customHeight="1" thickBot="1" x14ac:dyDescent="0.3">
      <c r="A7" s="107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8.4320999999999993E-2</v>
      </c>
      <c r="G7" s="76">
        <f t="shared" si="0"/>
        <v>0.101463206337</v>
      </c>
      <c r="H7" s="8"/>
      <c r="I7"/>
      <c r="J7"/>
      <c r="K7"/>
      <c r="L7"/>
      <c r="M7"/>
      <c r="N7"/>
    </row>
    <row r="8" spans="1:14" s="3" customFormat="1" ht="15" customHeight="1" x14ac:dyDescent="0.25">
      <c r="A8" s="108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>
        <v>9.8995E-2</v>
      </c>
      <c r="G8" s="74">
        <f t="shared" si="0"/>
        <v>0.11776039320500001</v>
      </c>
      <c r="H8" s="8"/>
      <c r="I8"/>
      <c r="K8"/>
      <c r="L8"/>
      <c r="M8"/>
      <c r="N8"/>
    </row>
    <row r="9" spans="1:14" s="3" customFormat="1" ht="15" customHeight="1" x14ac:dyDescent="0.25">
      <c r="A9" s="109"/>
      <c r="B9" s="14" t="s">
        <v>4</v>
      </c>
      <c r="C9" s="10">
        <v>5</v>
      </c>
      <c r="D9" s="69">
        <v>6.1772999999999995E-2</v>
      </c>
      <c r="E9" s="66">
        <v>1.199981</v>
      </c>
      <c r="F9" s="72">
        <v>9.6565999999999999E-2</v>
      </c>
      <c r="G9" s="75">
        <f t="shared" si="0"/>
        <v>0.11587736524599999</v>
      </c>
      <c r="H9" s="8"/>
      <c r="I9"/>
      <c r="J9"/>
      <c r="K9"/>
      <c r="L9"/>
      <c r="M9"/>
      <c r="N9"/>
    </row>
    <row r="10" spans="1:14" s="3" customFormat="1" ht="15" customHeight="1" x14ac:dyDescent="0.25">
      <c r="A10" s="109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109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109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110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8.4320999999999993E-2</v>
      </c>
      <c r="G13" s="76">
        <f t="shared" si="0"/>
        <v>0.10164972438899998</v>
      </c>
      <c r="H13" s="8"/>
      <c r="I13"/>
      <c r="J13"/>
      <c r="K13"/>
      <c r="L13"/>
      <c r="M13"/>
      <c r="N13"/>
    </row>
    <row r="14" spans="1:14" s="3" customFormat="1" x14ac:dyDescent="0.25">
      <c r="A14" s="104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>
        <v>9.8995E-2</v>
      </c>
      <c r="G14" s="74">
        <f t="shared" si="0"/>
        <v>0.106764226595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105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>
        <v>9.6565999999999999E-2</v>
      </c>
      <c r="G15" s="75">
        <f t="shared" si="0"/>
        <v>0.10455838155599999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106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106"/>
      <c r="B17" s="16" t="s">
        <v>7</v>
      </c>
      <c r="C17" s="17">
        <v>13</v>
      </c>
      <c r="D17" s="69">
        <v>2.809E-2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106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107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8.4320999999999993E-2</v>
      </c>
      <c r="G19" s="76">
        <f t="shared" si="0"/>
        <v>9.2057536070999979E-2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>
        <v>9.8995E-2</v>
      </c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105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>
        <v>9.6565999999999999E-2</v>
      </c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106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106"/>
      <c r="B23" s="16" t="s">
        <v>7</v>
      </c>
      <c r="C23" s="17">
        <v>13</v>
      </c>
      <c r="D23" s="69">
        <v>2.809E-2</v>
      </c>
      <c r="E23" s="81">
        <v>1.070473</v>
      </c>
      <c r="F23" s="72"/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106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107"/>
      <c r="B25" s="11" t="s">
        <v>9</v>
      </c>
      <c r="C25" s="12">
        <v>15</v>
      </c>
      <c r="D25" s="70">
        <v>2.8718E-2</v>
      </c>
      <c r="E25" s="82">
        <v>1.091</v>
      </c>
      <c r="F25" s="73">
        <v>8.4320999999999993E-2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>
        <v>9.8995E-2</v>
      </c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109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>
        <v>9.6565999999999999E-2</v>
      </c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109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109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/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109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110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8.4320999999999993E-2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41</vt:i4>
      </vt:variant>
      <vt:variant>
        <vt:lpstr>Rangos con nombre</vt:lpstr>
      </vt:variant>
      <vt:variant>
        <vt:i4>2</vt:i4>
      </vt:variant>
    </vt:vector>
  </HeadingPairs>
  <TitlesOfParts>
    <vt:vector size="43" baseType="lpstr">
      <vt:lpstr>Precios_Oferta_€</vt:lpstr>
      <vt:lpstr>Precios_Energía_Facturas</vt:lpstr>
      <vt:lpstr>OMIE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 (1-14)</vt:lpstr>
      <vt:lpstr>Febrero 2024 (15-29)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Febrero 2025 (01-16)</vt:lpstr>
      <vt:lpstr>Febrero 2025 (17-28)</vt:lpstr>
      <vt:lpstr>Marzo 2025</vt:lpstr>
      <vt:lpstr>Abril 2025</vt:lpstr>
      <vt:lpstr>Mayo 2025</vt:lpstr>
      <vt:lpstr>Junio 2025</vt:lpstr>
      <vt:lpstr>Julio 2025</vt:lpstr>
      <vt:lpstr>Agosto 2025</vt:lpstr>
      <vt:lpstr>Septiembre 2025</vt:lpstr>
      <vt:lpstr>Octubre 2025</vt:lpstr>
      <vt:lpstr>Noviembre 2025</vt:lpstr>
      <vt:lpstr>Diciembre 2025</vt:lpstr>
      <vt:lpstr>Precios_Energía_Facturas!Área_de_impresión</vt:lpstr>
      <vt:lpstr>Precios_Oferta_€!Área_de_impresión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Villalba</dc:creator>
  <cp:lastModifiedBy>Lopez Navarro, Maria Del Carmen</cp:lastModifiedBy>
  <dcterms:created xsi:type="dcterms:W3CDTF">2023-02-17T09:44:27Z</dcterms:created>
  <dcterms:modified xsi:type="dcterms:W3CDTF">2026-02-04T14:44:04Z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2023-11-07T10:32:00Z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6ef7dc77-8e5d-42a4-b989-b752bfb18f68</vt:lpwstr>
  </property>
  <property fmtid="{D5CDD505-2E9C-101B-9397-08002B2CF9AE}" pid="8" name="MSIP_Label_797ad33d-ed35-43c0-b526-22bc83c17deb_ContentBits">
    <vt:lpwstr>1</vt:lpwstr>
  </property>
</Properties>
</file>